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000"/>
  </bookViews>
  <sheets>
    <sheet name="Лист1" sheetId="1" r:id="rId1"/>
  </sheets>
  <definedNames>
    <definedName name="_xlnm.Print_Titles" localSheetId="0">Лист1!$9:$11</definedName>
    <definedName name="_xlnm.Print_Area" localSheetId="0">Лист1!$A$1:$H$81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1" l="1"/>
  <c r="G70" i="1"/>
  <c r="E70" i="1"/>
  <c r="H70" i="1" s="1"/>
  <c r="F67" i="1"/>
  <c r="G67" i="1"/>
  <c r="E67" i="1"/>
  <c r="G39" i="1"/>
  <c r="G38" i="1" s="1"/>
  <c r="F39" i="1"/>
  <c r="F38" i="1" s="1"/>
  <c r="E39" i="1"/>
  <c r="E38" i="1" s="1"/>
  <c r="H81" i="1"/>
  <c r="H80" i="1"/>
  <c r="H79" i="1"/>
  <c r="H78" i="1"/>
  <c r="H77" i="1"/>
  <c r="H76" i="1"/>
  <c r="H75" i="1"/>
  <c r="H74" i="1"/>
  <c r="H73" i="1"/>
  <c r="H72" i="1"/>
  <c r="H71" i="1"/>
  <c r="H69" i="1"/>
  <c r="H68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F15" i="1"/>
  <c r="F14" i="1" s="1"/>
  <c r="E15" i="1"/>
  <c r="E14" i="1" s="1"/>
  <c r="H67" i="1" l="1"/>
  <c r="E13" i="1"/>
  <c r="E12" i="1" s="1"/>
  <c r="H38" i="1"/>
  <c r="F13" i="1"/>
  <c r="F12" i="1" s="1"/>
  <c r="H39" i="1"/>
  <c r="G15" i="1" l="1"/>
  <c r="G14" i="1" l="1"/>
  <c r="H15" i="1"/>
  <c r="G13" i="1" l="1"/>
  <c r="H14" i="1"/>
  <c r="G12" i="1" l="1"/>
  <c r="H12" i="1" s="1"/>
  <c r="H13" i="1"/>
</calcChain>
</file>

<file path=xl/sharedStrings.xml><?xml version="1.0" encoding="utf-8"?>
<sst xmlns="http://schemas.openxmlformats.org/spreadsheetml/2006/main" count="161" uniqueCount="135">
  <si>
    <t>Плановые показатели реализации инвестиционной программы</t>
  </si>
  <si>
    <t>Раздел 3. Источники финансирования инвестиционной программы</t>
  </si>
  <si>
    <t>Кабардино-Балкарская Республика</t>
  </si>
  <si>
    <t>млн рублей</t>
  </si>
  <si>
    <t>№ п/п</t>
  </si>
  <si>
    <t>Показатель</t>
  </si>
  <si>
    <t>Итого</t>
  </si>
  <si>
    <t>Утвержденный план</t>
  </si>
  <si>
    <t>3.1</t>
  </si>
  <si>
    <t>3.2</t>
  </si>
  <si>
    <t>3.5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</si>
  <si>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</si>
  <si>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</si>
  <si>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</si>
  <si>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</si>
  <si>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</si>
  <si>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</si>
  <si>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</si>
  <si>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</si>
  <si>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</si>
  <si>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</si>
  <si>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</si>
  <si>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</si>
  <si>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</si>
  <si>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</si>
  <si>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</si>
  <si>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</si>
  <si>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</si>
  <si>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</si>
  <si>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</si>
  <si>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</si>
  <si>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</si>
  <si>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</si>
  <si>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</si>
  <si>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</si>
  <si>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</si>
  <si>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</si>
  <si>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</si>
  <si>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</si>
  <si>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</si>
  <si>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</si>
  <si>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</si>
  <si>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</si>
  <si>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</si>
  <si>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</si>
  <si>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</si>
  <si>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</si>
  <si>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</si>
  <si>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</si>
  <si>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</si>
  <si>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1.1.2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</si>
  <si>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</si>
  <si>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</si>
  <si>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</si>
  <si>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</si>
  <si>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1.1.3</t>
  </si>
  <si>
    <t>прочая прибыль</t>
  </si>
  <si>
    <t>1.2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</si>
  <si>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</si>
  <si>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</si>
  <si>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</si>
  <si>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</si>
  <si>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</si>
  <si>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</si>
  <si>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</si>
  <si>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</si>
  <si>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</si>
  <si>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</si>
  <si>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</si>
  <si>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</si>
  <si>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</si>
  <si>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</si>
  <si>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</si>
  <si>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</si>
  <si>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</si>
  <si>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</si>
  <si>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</si>
  <si>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</si>
  <si>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</si>
  <si>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</si>
  <si>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</si>
  <si>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</si>
  <si>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</si>
  <si>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</si>
  <si>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</si>
  <si>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</si>
  <si>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</si>
  <si>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</si>
  <si>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</si>
  <si>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</si>
  <si>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</si>
  <si>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</si>
  <si>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</si>
  <si>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</si>
  <si>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</si>
  <si>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</si>
  <si>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Возврат налога на добавленную стоимость****</t>
  </si>
  <si>
    <t>1.4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</si>
  <si>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</si>
  <si>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</si>
  <si>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</si>
  <si>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</si>
  <si>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</si>
  <si>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</si>
  <si>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</si>
  <si>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</si>
  <si>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</si>
  <si>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</si>
  <si>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</si>
  <si>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</si>
  <si>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</si>
  <si>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</si>
  <si>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</si>
  <si>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</si>
  <si>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</si>
  <si>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</si>
  <si>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</si>
  <si>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</si>
  <si>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</si>
  <si>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</si>
  <si>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</si>
  <si>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</si>
  <si>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</si>
  <si>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</si>
  <si>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</si>
  <si>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</si>
  <si>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</si>
  <si>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Приложение № 7</t>
  </si>
  <si>
    <t>от ________ №______</t>
  </si>
  <si>
    <t>к приказу Минэнерго КБР</t>
  </si>
  <si>
    <t>Инвестиционная программа АО "Каббалкэнерго"</t>
  </si>
  <si>
    <t>3</t>
  </si>
  <si>
    <t>4</t>
  </si>
  <si>
    <t>Предложение по корректировке утвержденного плана</t>
  </si>
  <si>
    <t>Источники финансирования инвестиционной программы всего 
(строка I+строка II) всего, в том числе::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</si>
</sst>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6" fillId="0" borderId="0"/>
    <xf numFmtId="0" fontId="1" fillId="0" borderId="0"/>
  </cellStyleXfs>
  <cellXfs count="55">
    <xf numFmtId="0" fontId="0" fillId="0" borderId="0" xfId="0"/>
    <xf numFmtId="49" fontId="10" fillId="2" borderId="0" xfId="3" applyNumberFormat="1" applyFont="1" applyFill="1" applyAlignment="1">
      <alignment horizontal="center" vertical="center"/>
    </xf>
    <xf numFmtId="0" fontId="6" fillId="2" borderId="0" xfId="3" applyFont="1" applyFill="1" applyAlignment="1">
      <alignment wrapText="1"/>
    </xf>
    <xf numFmtId="0" fontId="6" fillId="2" borderId="0" xfId="3" applyFont="1" applyFill="1" applyAlignment="1">
      <alignment horizontal="center" vertical="center" wrapText="1"/>
    </xf>
    <xf numFmtId="0" fontId="6" fillId="2" borderId="0" xfId="3" applyFont="1" applyFill="1"/>
    <xf numFmtId="0" fontId="6" fillId="2" borderId="0" xfId="3" applyFont="1" applyFill="1" applyAlignment="1">
      <alignment horizontal="right"/>
    </xf>
    <xf numFmtId="0" fontId="5" fillId="0" borderId="3" xfId="3" applyFont="1" applyFill="1" applyBorder="1" applyAlignment="1">
      <alignment horizontal="center" vertical="center" wrapText="1"/>
    </xf>
    <xf numFmtId="0" fontId="5" fillId="0" borderId="0" xfId="3" applyFont="1" applyFill="1"/>
    <xf numFmtId="0" fontId="11" fillId="0" borderId="5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6" fillId="2" borderId="0" xfId="3" applyFont="1" applyFill="1" applyAlignment="1">
      <alignment vertical="center"/>
    </xf>
    <xf numFmtId="0" fontId="6" fillId="0" borderId="0" xfId="3" applyFont="1" applyFill="1"/>
    <xf numFmtId="0" fontId="5" fillId="0" borderId="2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/>
    </xf>
    <xf numFmtId="0" fontId="12" fillId="0" borderId="5" xfId="3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5" xfId="3" applyFont="1" applyFill="1" applyBorder="1" applyAlignment="1">
      <alignment horizontal="left" vertical="center" wrapText="1"/>
    </xf>
    <xf numFmtId="0" fontId="9" fillId="0" borderId="5" xfId="3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164" fontId="9" fillId="0" borderId="5" xfId="3" applyNumberFormat="1" applyFont="1" applyFill="1" applyBorder="1" applyAlignment="1">
      <alignment horizontal="center" vertical="center" wrapText="1"/>
    </xf>
    <xf numFmtId="164" fontId="9" fillId="0" borderId="8" xfId="3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wrapText="1"/>
    </xf>
    <xf numFmtId="0" fontId="5" fillId="2" borderId="0" xfId="2" applyFont="1" applyFill="1" applyAlignment="1">
      <alignment wrapText="1"/>
    </xf>
    <xf numFmtId="0" fontId="13" fillId="2" borderId="0" xfId="4" applyFont="1" applyFill="1" applyAlignment="1">
      <alignment vertical="center"/>
    </xf>
    <xf numFmtId="0" fontId="7" fillId="2" borderId="0" xfId="3" applyFont="1" applyFill="1" applyBorder="1" applyAlignment="1">
      <alignment horizontal="center" vertical="center" wrapText="1"/>
    </xf>
    <xf numFmtId="0" fontId="8" fillId="2" borderId="0" xfId="4" applyFont="1" applyFill="1" applyAlignment="1">
      <alignment horizontal="center" vertical="top"/>
    </xf>
    <xf numFmtId="0" fontId="9" fillId="2" borderId="0" xfId="3" applyFont="1" applyFill="1" applyAlignment="1">
      <alignment horizontal="center"/>
    </xf>
    <xf numFmtId="0" fontId="14" fillId="2" borderId="0" xfId="1" applyFont="1" applyFill="1" applyBorder="1" applyAlignment="1">
      <alignment horizontal="center" wrapText="1"/>
    </xf>
    <xf numFmtId="0" fontId="15" fillId="2" borderId="0" xfId="2" applyFont="1" applyFill="1" applyAlignment="1">
      <alignment horizontal="center" wrapText="1"/>
    </xf>
    <xf numFmtId="0" fontId="16" fillId="2" borderId="0" xfId="4" applyFont="1" applyFill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49" fontId="11" fillId="0" borderId="4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4" fontId="9" fillId="0" borderId="5" xfId="3" applyNumberFormat="1" applyFont="1" applyFill="1" applyBorder="1" applyAlignment="1">
      <alignment horizontal="center" vertical="center" wrapText="1"/>
    </xf>
    <xf numFmtId="4" fontId="9" fillId="0" borderId="6" xfId="3" applyNumberFormat="1" applyFont="1" applyFill="1" applyBorder="1" applyAlignment="1">
      <alignment horizontal="center" vertical="center" wrapText="1"/>
    </xf>
    <xf numFmtId="4" fontId="9" fillId="0" borderId="8" xfId="3" applyNumberFormat="1" applyFont="1" applyFill="1" applyBorder="1" applyAlignment="1">
      <alignment horizontal="center" vertical="center" wrapText="1"/>
    </xf>
    <xf numFmtId="4" fontId="9" fillId="0" borderId="9" xfId="3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/>
    </xf>
    <xf numFmtId="164" fontId="9" fillId="3" borderId="5" xfId="3" applyNumberFormat="1" applyFont="1" applyFill="1" applyBorder="1" applyAlignment="1">
      <alignment horizontal="center" vertical="center" wrapText="1"/>
    </xf>
    <xf numFmtId="4" fontId="9" fillId="3" borderId="5" xfId="3" applyNumberFormat="1" applyFont="1" applyFill="1" applyBorder="1" applyAlignment="1">
      <alignment horizontal="center" vertical="center" wrapText="1"/>
    </xf>
    <xf numFmtId="4" fontId="9" fillId="3" borderId="6" xfId="3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3" applyFont="1" applyFill="1" applyBorder="1" applyAlignment="1">
      <alignment horizontal="left" vertical="center" wrapText="1"/>
    </xf>
    <xf numFmtId="0" fontId="13" fillId="2" borderId="0" xfId="4" applyFont="1" applyFill="1" applyAlignment="1">
      <alignment horizontal="right" vertical="center"/>
    </xf>
    <xf numFmtId="0" fontId="3" fillId="2" borderId="0" xfId="1" applyFont="1" applyFill="1" applyBorder="1" applyAlignment="1">
      <alignment horizontal="right" wrapText="1"/>
    </xf>
    <xf numFmtId="0" fontId="5" fillId="2" borderId="0" xfId="2" applyFont="1" applyFill="1" applyAlignment="1">
      <alignment horizontal="right"/>
    </xf>
    <xf numFmtId="0" fontId="9" fillId="3" borderId="10" xfId="3" applyFont="1" applyFill="1" applyBorder="1" applyAlignment="1">
      <alignment horizontal="left" vertical="center" wrapText="1"/>
    </xf>
    <xf numFmtId="0" fontId="9" fillId="3" borderId="11" xfId="3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10" xfId="4"/>
    <cellStyle name="Обычный 2" xfId="2"/>
    <cellStyle name="Обычный 3 2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1"/>
  <sheetViews>
    <sheetView tabSelected="1" view="pageBreakPreview" zoomScale="90" zoomScaleNormal="80" zoomScaleSheetLayoutView="90" workbookViewId="0">
      <selection activeCell="H16" sqref="H16"/>
    </sheetView>
  </sheetViews>
  <sheetFormatPr defaultRowHeight="15" x14ac:dyDescent="0.25"/>
  <cols>
    <col min="1" max="1" width="11.28515625" customWidth="1"/>
    <col min="2" max="2" width="57.28515625" customWidth="1"/>
    <col min="3" max="3" width="23" hidden="1" customWidth="1"/>
    <col min="4" max="4" width="23.5703125" hidden="1" customWidth="1"/>
    <col min="5" max="7" width="16.5703125" customWidth="1"/>
    <col min="8" max="8" width="19.7109375" customWidth="1"/>
  </cols>
  <sheetData>
    <row r="2" spans="1:9" ht="15.75" customHeight="1" x14ac:dyDescent="0.3">
      <c r="A2" s="32" t="s">
        <v>0</v>
      </c>
      <c r="B2" s="32"/>
      <c r="C2" s="32"/>
      <c r="D2" s="32"/>
      <c r="E2" s="32"/>
      <c r="F2" s="32"/>
      <c r="G2" s="26"/>
      <c r="H2" s="51" t="s">
        <v>127</v>
      </c>
      <c r="I2" s="26"/>
    </row>
    <row r="3" spans="1:9" ht="15.75" customHeight="1" x14ac:dyDescent="0.3">
      <c r="A3" s="33" t="s">
        <v>1</v>
      </c>
      <c r="B3" s="33"/>
      <c r="C3" s="33"/>
      <c r="D3" s="33"/>
      <c r="E3" s="33"/>
      <c r="F3" s="33"/>
      <c r="G3" s="27"/>
      <c r="H3" s="52" t="s">
        <v>129</v>
      </c>
      <c r="I3" s="27"/>
    </row>
    <row r="4" spans="1:9" ht="22.5" hidden="1" x14ac:dyDescent="0.25">
      <c r="A4" s="29"/>
      <c r="B4" s="29"/>
      <c r="C4" s="29"/>
      <c r="D4" s="29"/>
      <c r="E4" s="29"/>
      <c r="F4" s="29"/>
      <c r="G4" s="29"/>
      <c r="H4" s="29"/>
      <c r="I4" s="29"/>
    </row>
    <row r="5" spans="1:9" ht="48.75" customHeight="1" x14ac:dyDescent="0.25">
      <c r="A5" s="34" t="s">
        <v>130</v>
      </c>
      <c r="B5" s="34"/>
      <c r="C5" s="34"/>
      <c r="D5" s="34"/>
      <c r="E5" s="34"/>
      <c r="F5" s="34"/>
      <c r="G5" s="28"/>
      <c r="H5" s="50" t="s">
        <v>128</v>
      </c>
      <c r="I5" s="28"/>
    </row>
    <row r="6" spans="1:9" hidden="1" x14ac:dyDescent="0.25">
      <c r="A6" s="30"/>
      <c r="B6" s="30"/>
      <c r="C6" s="30"/>
      <c r="D6" s="30"/>
      <c r="E6" s="30"/>
      <c r="F6" s="30"/>
      <c r="G6" s="30"/>
      <c r="H6" s="30"/>
      <c r="I6" s="30"/>
    </row>
    <row r="7" spans="1:9" hidden="1" x14ac:dyDescent="0.25">
      <c r="A7" s="31" t="s">
        <v>2</v>
      </c>
      <c r="B7" s="31"/>
      <c r="C7" s="31"/>
      <c r="D7" s="31"/>
      <c r="E7" s="31"/>
      <c r="F7" s="31"/>
      <c r="G7" s="31"/>
      <c r="H7" s="31"/>
      <c r="I7" s="31"/>
    </row>
    <row r="8" spans="1:9" ht="16.5" thickBot="1" x14ac:dyDescent="0.3">
      <c r="A8" s="1"/>
      <c r="B8" s="2"/>
      <c r="C8" s="3"/>
      <c r="D8" s="4"/>
      <c r="E8" s="4"/>
      <c r="F8" s="4"/>
      <c r="G8" s="4"/>
      <c r="H8" s="5" t="s">
        <v>3</v>
      </c>
      <c r="I8" s="4"/>
    </row>
    <row r="9" spans="1:9" ht="15.75" x14ac:dyDescent="0.25">
      <c r="A9" s="35" t="s">
        <v>4</v>
      </c>
      <c r="B9" s="37" t="s">
        <v>5</v>
      </c>
      <c r="C9" s="12">
        <v>2017</v>
      </c>
      <c r="D9" s="12">
        <v>2018</v>
      </c>
      <c r="E9" s="12">
        <v>2021</v>
      </c>
      <c r="F9" s="12">
        <v>2022</v>
      </c>
      <c r="G9" s="12">
        <v>2023</v>
      </c>
      <c r="H9" s="6" t="s">
        <v>6</v>
      </c>
      <c r="I9" s="7"/>
    </row>
    <row r="10" spans="1:9" ht="69.75" customHeight="1" x14ac:dyDescent="0.25">
      <c r="A10" s="36"/>
      <c r="B10" s="38"/>
      <c r="C10" s="8" t="s">
        <v>7</v>
      </c>
      <c r="D10" s="8" t="s">
        <v>7</v>
      </c>
      <c r="E10" s="8" t="s">
        <v>133</v>
      </c>
      <c r="F10" s="8" t="s">
        <v>133</v>
      </c>
      <c r="G10" s="8" t="s">
        <v>133</v>
      </c>
      <c r="H10" s="9" t="s">
        <v>133</v>
      </c>
      <c r="I10" s="7"/>
    </row>
    <row r="11" spans="1:9" ht="15.75" x14ac:dyDescent="0.25">
      <c r="A11" s="13">
        <v>1</v>
      </c>
      <c r="B11" s="14">
        <v>2</v>
      </c>
      <c r="C11" s="15" t="s">
        <v>8</v>
      </c>
      <c r="D11" s="15" t="s">
        <v>9</v>
      </c>
      <c r="E11" s="15" t="s">
        <v>131</v>
      </c>
      <c r="F11" s="15" t="s">
        <v>132</v>
      </c>
      <c r="G11" s="15" t="s">
        <v>10</v>
      </c>
      <c r="H11" s="16">
        <v>5</v>
      </c>
      <c r="I11" s="10"/>
    </row>
    <row r="12" spans="1:9" ht="33" customHeight="1" x14ac:dyDescent="0.25">
      <c r="A12" s="53" t="s">
        <v>134</v>
      </c>
      <c r="B12" s="54"/>
      <c r="C12" s="45"/>
      <c r="D12" s="45"/>
      <c r="E12" s="46">
        <f>E13+E70</f>
        <v>96.857887733670083</v>
      </c>
      <c r="F12" s="46">
        <f t="shared" ref="F12:G12" si="0">F13+F70</f>
        <v>78.682010672840988</v>
      </c>
      <c r="G12" s="46">
        <f t="shared" si="0"/>
        <v>90.001411769103768</v>
      </c>
      <c r="H12" s="47">
        <f>SUM(E12:G12)</f>
        <v>265.54131017561485</v>
      </c>
      <c r="I12" s="11"/>
    </row>
    <row r="13" spans="1:9" ht="15.75" x14ac:dyDescent="0.25">
      <c r="A13" s="43" t="s">
        <v>11</v>
      </c>
      <c r="B13" s="44" t="s">
        <v>12</v>
      </c>
      <c r="C13" s="45"/>
      <c r="D13" s="45"/>
      <c r="E13" s="46">
        <f>E14+E38+E66+E67</f>
        <v>96.857887733670083</v>
      </c>
      <c r="F13" s="46">
        <f>F14+F38+F66+F67</f>
        <v>78.682010672840988</v>
      </c>
      <c r="G13" s="46">
        <f t="shared" ref="C13:G13" si="1">G14+G38+G66+G67</f>
        <v>90.001411769103768</v>
      </c>
      <c r="H13" s="47">
        <f t="shared" ref="H13:H76" si="2">SUM(E13:G13)</f>
        <v>265.54131017561485</v>
      </c>
      <c r="I13" s="11"/>
    </row>
    <row r="14" spans="1:9" ht="15.75" x14ac:dyDescent="0.25">
      <c r="A14" s="43" t="s">
        <v>13</v>
      </c>
      <c r="B14" s="48" t="s">
        <v>14</v>
      </c>
      <c r="C14" s="45"/>
      <c r="D14" s="45"/>
      <c r="E14" s="46">
        <f>E15+E33+E37</f>
        <v>78.703907499999858</v>
      </c>
      <c r="F14" s="46">
        <f>F15+F33+F37</f>
        <v>52.26421779999918</v>
      </c>
      <c r="G14" s="46">
        <f t="shared" ref="C14:G14" si="3">G15+G37</f>
        <v>52.217275999998947</v>
      </c>
      <c r="H14" s="47">
        <f t="shared" si="2"/>
        <v>183.18540129999798</v>
      </c>
      <c r="I14" s="11"/>
    </row>
    <row r="15" spans="1:9" ht="30" x14ac:dyDescent="0.25">
      <c r="A15" s="43" t="s">
        <v>15</v>
      </c>
      <c r="B15" s="49" t="s">
        <v>16</v>
      </c>
      <c r="C15" s="45"/>
      <c r="D15" s="45"/>
      <c r="E15" s="46">
        <f>E16+E20+E21+E22+E23+E28+E29+E30</f>
        <v>78.703907499999858</v>
      </c>
      <c r="F15" s="46">
        <f>F16+F20+F21+F22+F23+F28+F29+F30</f>
        <v>52.26421779999918</v>
      </c>
      <c r="G15" s="46">
        <f t="shared" ref="C15:G15" si="4">G21+G23+G28</f>
        <v>52.217275999998947</v>
      </c>
      <c r="H15" s="47">
        <f t="shared" si="2"/>
        <v>183.18540129999798</v>
      </c>
      <c r="I15" s="11"/>
    </row>
    <row r="16" spans="1:9" ht="15.75" x14ac:dyDescent="0.25">
      <c r="A16" s="17" t="s">
        <v>17</v>
      </c>
      <c r="B16" s="19" t="s">
        <v>18</v>
      </c>
      <c r="C16" s="24"/>
      <c r="D16" s="24"/>
      <c r="E16" s="39">
        <v>0</v>
      </c>
      <c r="F16" s="39">
        <v>0</v>
      </c>
      <c r="G16" s="39">
        <v>0</v>
      </c>
      <c r="H16" s="40">
        <f t="shared" si="2"/>
        <v>0</v>
      </c>
      <c r="I16" s="11"/>
    </row>
    <row r="17" spans="1:9" ht="30" x14ac:dyDescent="0.25">
      <c r="A17" s="17" t="s">
        <v>19</v>
      </c>
      <c r="B17" s="18" t="s">
        <v>20</v>
      </c>
      <c r="C17" s="24"/>
      <c r="D17" s="24"/>
      <c r="E17" s="39">
        <v>0</v>
      </c>
      <c r="F17" s="39">
        <v>0</v>
      </c>
      <c r="G17" s="39">
        <v>0</v>
      </c>
      <c r="H17" s="40">
        <f t="shared" si="2"/>
        <v>0</v>
      </c>
      <c r="I17" s="11"/>
    </row>
    <row r="18" spans="1:9" ht="30" x14ac:dyDescent="0.25">
      <c r="A18" s="17" t="s">
        <v>21</v>
      </c>
      <c r="B18" s="18" t="s">
        <v>22</v>
      </c>
      <c r="C18" s="24"/>
      <c r="D18" s="24"/>
      <c r="E18" s="39">
        <v>0</v>
      </c>
      <c r="F18" s="39">
        <v>0</v>
      </c>
      <c r="G18" s="39">
        <v>0</v>
      </c>
      <c r="H18" s="40">
        <f t="shared" si="2"/>
        <v>0</v>
      </c>
      <c r="I18" s="11"/>
    </row>
    <row r="19" spans="1:9" ht="30" x14ac:dyDescent="0.25">
      <c r="A19" s="17" t="s">
        <v>23</v>
      </c>
      <c r="B19" s="18" t="s">
        <v>24</v>
      </c>
      <c r="C19" s="24"/>
      <c r="D19" s="24"/>
      <c r="E19" s="39">
        <v>0</v>
      </c>
      <c r="F19" s="39">
        <v>0</v>
      </c>
      <c r="G19" s="39">
        <v>0</v>
      </c>
      <c r="H19" s="40">
        <f t="shared" si="2"/>
        <v>0</v>
      </c>
      <c r="I19" s="11"/>
    </row>
    <row r="20" spans="1:9" ht="15.75" x14ac:dyDescent="0.25">
      <c r="A20" s="17" t="s">
        <v>25</v>
      </c>
      <c r="B20" s="19" t="s">
        <v>26</v>
      </c>
      <c r="C20" s="24"/>
      <c r="D20" s="24"/>
      <c r="E20" s="39">
        <v>0</v>
      </c>
      <c r="F20" s="39">
        <v>0</v>
      </c>
      <c r="G20" s="39">
        <v>0</v>
      </c>
      <c r="H20" s="40">
        <f t="shared" si="2"/>
        <v>0</v>
      </c>
      <c r="I20" s="11"/>
    </row>
    <row r="21" spans="1:9" ht="15.75" x14ac:dyDescent="0.25">
      <c r="A21" s="17" t="s">
        <v>27</v>
      </c>
      <c r="B21" s="19" t="s">
        <v>28</v>
      </c>
      <c r="C21" s="24"/>
      <c r="D21" s="24"/>
      <c r="E21" s="39">
        <v>0</v>
      </c>
      <c r="F21" s="39">
        <v>0</v>
      </c>
      <c r="G21" s="39">
        <v>0</v>
      </c>
      <c r="H21" s="40">
        <f t="shared" si="2"/>
        <v>0</v>
      </c>
      <c r="I21" s="11"/>
    </row>
    <row r="22" spans="1:9" ht="30" x14ac:dyDescent="0.25">
      <c r="A22" s="17" t="s">
        <v>29</v>
      </c>
      <c r="B22" s="19" t="s">
        <v>30</v>
      </c>
      <c r="C22" s="24"/>
      <c r="D22" s="24"/>
      <c r="E22" s="39">
        <v>0</v>
      </c>
      <c r="F22" s="39">
        <v>0</v>
      </c>
      <c r="G22" s="39">
        <v>0</v>
      </c>
      <c r="H22" s="40">
        <f t="shared" si="2"/>
        <v>0</v>
      </c>
      <c r="I22" s="11"/>
    </row>
    <row r="23" spans="1:9" ht="15.75" x14ac:dyDescent="0.25">
      <c r="A23" s="17" t="s">
        <v>31</v>
      </c>
      <c r="B23" s="19" t="s">
        <v>32</v>
      </c>
      <c r="C23" s="24"/>
      <c r="D23" s="24"/>
      <c r="E23" s="39">
        <v>0</v>
      </c>
      <c r="F23" s="39">
        <v>0</v>
      </c>
      <c r="G23" s="39">
        <v>0</v>
      </c>
      <c r="H23" s="40">
        <f t="shared" si="2"/>
        <v>0</v>
      </c>
      <c r="I23" s="11"/>
    </row>
    <row r="24" spans="1:9" ht="30" x14ac:dyDescent="0.25">
      <c r="A24" s="17" t="s">
        <v>33</v>
      </c>
      <c r="B24" s="18" t="s">
        <v>34</v>
      </c>
      <c r="C24" s="24"/>
      <c r="D24" s="24"/>
      <c r="E24" s="39">
        <v>0</v>
      </c>
      <c r="F24" s="39">
        <v>0</v>
      </c>
      <c r="G24" s="39">
        <v>0</v>
      </c>
      <c r="H24" s="40">
        <f t="shared" si="2"/>
        <v>0</v>
      </c>
      <c r="I24" s="11"/>
    </row>
    <row r="25" spans="1:9" ht="15.75" x14ac:dyDescent="0.25">
      <c r="A25" s="17" t="s">
        <v>35</v>
      </c>
      <c r="B25" s="18" t="s">
        <v>36</v>
      </c>
      <c r="C25" s="24"/>
      <c r="D25" s="24"/>
      <c r="E25" s="39">
        <v>0</v>
      </c>
      <c r="F25" s="39">
        <v>0</v>
      </c>
      <c r="G25" s="39">
        <v>0</v>
      </c>
      <c r="H25" s="40">
        <f t="shared" si="2"/>
        <v>0</v>
      </c>
      <c r="I25" s="11"/>
    </row>
    <row r="26" spans="1:9" ht="15.75" x14ac:dyDescent="0.25">
      <c r="A26" s="17" t="s">
        <v>37</v>
      </c>
      <c r="B26" s="18" t="s">
        <v>38</v>
      </c>
      <c r="C26" s="24"/>
      <c r="D26" s="24"/>
      <c r="E26" s="39">
        <v>0</v>
      </c>
      <c r="F26" s="39">
        <v>0</v>
      </c>
      <c r="G26" s="39">
        <v>0</v>
      </c>
      <c r="H26" s="40">
        <f t="shared" si="2"/>
        <v>0</v>
      </c>
      <c r="I26" s="11"/>
    </row>
    <row r="27" spans="1:9" ht="15.75" x14ac:dyDescent="0.25">
      <c r="A27" s="17" t="s">
        <v>39</v>
      </c>
      <c r="B27" s="18" t="s">
        <v>36</v>
      </c>
      <c r="C27" s="24"/>
      <c r="D27" s="24"/>
      <c r="E27" s="39">
        <v>0</v>
      </c>
      <c r="F27" s="39">
        <v>0</v>
      </c>
      <c r="G27" s="39">
        <v>0</v>
      </c>
      <c r="H27" s="40">
        <f t="shared" si="2"/>
        <v>0</v>
      </c>
      <c r="I27" s="11"/>
    </row>
    <row r="28" spans="1:9" ht="15.75" x14ac:dyDescent="0.25">
      <c r="A28" s="43" t="s">
        <v>40</v>
      </c>
      <c r="B28" s="49" t="s">
        <v>41</v>
      </c>
      <c r="C28" s="45"/>
      <c r="D28" s="45"/>
      <c r="E28" s="46">
        <v>78.703907499999858</v>
      </c>
      <c r="F28" s="46">
        <v>52.26421779999918</v>
      </c>
      <c r="G28" s="46">
        <v>52.217275999998947</v>
      </c>
      <c r="H28" s="47">
        <f t="shared" si="2"/>
        <v>183.18540129999798</v>
      </c>
      <c r="I28" s="11"/>
    </row>
    <row r="29" spans="1:9" ht="15.75" x14ac:dyDescent="0.25">
      <c r="A29" s="17" t="s">
        <v>42</v>
      </c>
      <c r="B29" s="19" t="s">
        <v>43</v>
      </c>
      <c r="C29" s="24"/>
      <c r="D29" s="24"/>
      <c r="E29" s="39">
        <v>0</v>
      </c>
      <c r="F29" s="39">
        <v>0</v>
      </c>
      <c r="G29" s="39">
        <v>0</v>
      </c>
      <c r="H29" s="40">
        <f t="shared" si="2"/>
        <v>0</v>
      </c>
      <c r="I29" s="11"/>
    </row>
    <row r="30" spans="1:9" ht="30" x14ac:dyDescent="0.25">
      <c r="A30" s="17" t="s">
        <v>44</v>
      </c>
      <c r="B30" s="19" t="s">
        <v>45</v>
      </c>
      <c r="C30" s="24"/>
      <c r="D30" s="24"/>
      <c r="E30" s="39">
        <v>0</v>
      </c>
      <c r="F30" s="39">
        <v>0</v>
      </c>
      <c r="G30" s="39">
        <v>0</v>
      </c>
      <c r="H30" s="40">
        <f t="shared" si="2"/>
        <v>0</v>
      </c>
      <c r="I30" s="11"/>
    </row>
    <row r="31" spans="1:9" ht="15.75" x14ac:dyDescent="0.25">
      <c r="A31" s="17" t="s">
        <v>46</v>
      </c>
      <c r="B31" s="18" t="s">
        <v>47</v>
      </c>
      <c r="C31" s="24"/>
      <c r="D31" s="24"/>
      <c r="E31" s="39">
        <v>0</v>
      </c>
      <c r="F31" s="39">
        <v>0</v>
      </c>
      <c r="G31" s="39">
        <v>0</v>
      </c>
      <c r="H31" s="40">
        <f t="shared" si="2"/>
        <v>0</v>
      </c>
      <c r="I31" s="11"/>
    </row>
    <row r="32" spans="1:9" ht="15.75" x14ac:dyDescent="0.25">
      <c r="A32" s="17" t="s">
        <v>48</v>
      </c>
      <c r="B32" s="20" t="s">
        <v>49</v>
      </c>
      <c r="C32" s="24"/>
      <c r="D32" s="24"/>
      <c r="E32" s="39">
        <v>0</v>
      </c>
      <c r="F32" s="39">
        <v>0</v>
      </c>
      <c r="G32" s="39">
        <v>0</v>
      </c>
      <c r="H32" s="40">
        <f t="shared" si="2"/>
        <v>0</v>
      </c>
      <c r="I32" s="11"/>
    </row>
    <row r="33" spans="1:9" ht="30" x14ac:dyDescent="0.25">
      <c r="A33" s="17" t="s">
        <v>50</v>
      </c>
      <c r="B33" s="19" t="s">
        <v>51</v>
      </c>
      <c r="C33" s="24"/>
      <c r="D33" s="24"/>
      <c r="E33" s="39">
        <v>0</v>
      </c>
      <c r="F33" s="39">
        <v>0</v>
      </c>
      <c r="G33" s="39">
        <v>0</v>
      </c>
      <c r="H33" s="40">
        <f t="shared" si="2"/>
        <v>0</v>
      </c>
      <c r="I33" s="11"/>
    </row>
    <row r="34" spans="1:9" ht="30" x14ac:dyDescent="0.25">
      <c r="A34" s="17" t="s">
        <v>52</v>
      </c>
      <c r="B34" s="19" t="s">
        <v>20</v>
      </c>
      <c r="C34" s="24"/>
      <c r="D34" s="24"/>
      <c r="E34" s="39">
        <v>0</v>
      </c>
      <c r="F34" s="39">
        <v>0</v>
      </c>
      <c r="G34" s="39">
        <v>0</v>
      </c>
      <c r="H34" s="40">
        <f t="shared" si="2"/>
        <v>0</v>
      </c>
      <c r="I34" s="11"/>
    </row>
    <row r="35" spans="1:9" ht="30" x14ac:dyDescent="0.25">
      <c r="A35" s="17" t="s">
        <v>53</v>
      </c>
      <c r="B35" s="19" t="s">
        <v>22</v>
      </c>
      <c r="C35" s="24"/>
      <c r="D35" s="24"/>
      <c r="E35" s="39">
        <v>0</v>
      </c>
      <c r="F35" s="39">
        <v>0</v>
      </c>
      <c r="G35" s="39">
        <v>0</v>
      </c>
      <c r="H35" s="40">
        <f t="shared" si="2"/>
        <v>0</v>
      </c>
      <c r="I35" s="11"/>
    </row>
    <row r="36" spans="1:9" ht="30" x14ac:dyDescent="0.25">
      <c r="A36" s="17" t="s">
        <v>54</v>
      </c>
      <c r="B36" s="19" t="s">
        <v>24</v>
      </c>
      <c r="C36" s="24"/>
      <c r="D36" s="24"/>
      <c r="E36" s="39">
        <v>0</v>
      </c>
      <c r="F36" s="39">
        <v>0</v>
      </c>
      <c r="G36" s="39">
        <v>0</v>
      </c>
      <c r="H36" s="40">
        <f t="shared" si="2"/>
        <v>0</v>
      </c>
      <c r="I36" s="11"/>
    </row>
    <row r="37" spans="1:9" ht="15.75" x14ac:dyDescent="0.25">
      <c r="A37" s="17" t="s">
        <v>55</v>
      </c>
      <c r="B37" s="19" t="s">
        <v>56</v>
      </c>
      <c r="C37" s="24"/>
      <c r="D37" s="24"/>
      <c r="E37" s="39">
        <v>0</v>
      </c>
      <c r="F37" s="39">
        <v>0</v>
      </c>
      <c r="G37" s="39">
        <v>0</v>
      </c>
      <c r="H37" s="40">
        <f t="shared" si="2"/>
        <v>0</v>
      </c>
      <c r="I37" s="11"/>
    </row>
    <row r="38" spans="1:9" ht="15.75" x14ac:dyDescent="0.25">
      <c r="A38" s="43" t="s">
        <v>57</v>
      </c>
      <c r="B38" s="48" t="s">
        <v>58</v>
      </c>
      <c r="C38" s="45"/>
      <c r="D38" s="45"/>
      <c r="E38" s="46">
        <f>E39+E52+E53</f>
        <v>2.0109989447252099</v>
      </c>
      <c r="F38" s="46">
        <f t="shared" ref="F38:G38" si="5">F39+F52+F53</f>
        <v>13.304124427368309</v>
      </c>
      <c r="G38" s="46">
        <f t="shared" si="5"/>
        <v>22.783900474254192</v>
      </c>
      <c r="H38" s="47">
        <f t="shared" si="2"/>
        <v>38.099023846347713</v>
      </c>
      <c r="I38" s="11"/>
    </row>
    <row r="39" spans="1:9" ht="30" x14ac:dyDescent="0.25">
      <c r="A39" s="43" t="s">
        <v>59</v>
      </c>
      <c r="B39" s="49" t="s">
        <v>60</v>
      </c>
      <c r="C39" s="45"/>
      <c r="D39" s="45"/>
      <c r="E39" s="46">
        <f>E40+E44+E45+E46+E47+E48+E49</f>
        <v>2.0109989447252099</v>
      </c>
      <c r="F39" s="46">
        <f t="shared" ref="F39:G39" si="6">F40+F44+F45+F46+F47+F48+F49</f>
        <v>13.304124427368309</v>
      </c>
      <c r="G39" s="46">
        <f>G40+G44+G45+G46+G47+G48+G49</f>
        <v>22.783900474254192</v>
      </c>
      <c r="H39" s="47">
        <f t="shared" si="2"/>
        <v>38.099023846347713</v>
      </c>
      <c r="I39" s="11"/>
    </row>
    <row r="40" spans="1:9" ht="15.75" x14ac:dyDescent="0.25">
      <c r="A40" s="17" t="s">
        <v>61</v>
      </c>
      <c r="B40" s="19" t="s">
        <v>62</v>
      </c>
      <c r="C40" s="24"/>
      <c r="D40" s="24"/>
      <c r="E40" s="39">
        <v>0</v>
      </c>
      <c r="F40" s="39">
        <v>0</v>
      </c>
      <c r="G40" s="39">
        <v>0</v>
      </c>
      <c r="H40" s="40">
        <f t="shared" si="2"/>
        <v>0</v>
      </c>
      <c r="I40" s="11"/>
    </row>
    <row r="41" spans="1:9" ht="30" x14ac:dyDescent="0.25">
      <c r="A41" s="17" t="s">
        <v>63</v>
      </c>
      <c r="B41" s="19" t="s">
        <v>20</v>
      </c>
      <c r="C41" s="24"/>
      <c r="D41" s="24"/>
      <c r="E41" s="39">
        <v>0</v>
      </c>
      <c r="F41" s="39">
        <v>0</v>
      </c>
      <c r="G41" s="39">
        <v>0</v>
      </c>
      <c r="H41" s="40">
        <f t="shared" si="2"/>
        <v>0</v>
      </c>
      <c r="I41" s="11"/>
    </row>
    <row r="42" spans="1:9" ht="30" x14ac:dyDescent="0.25">
      <c r="A42" s="17" t="s">
        <v>64</v>
      </c>
      <c r="B42" s="19" t="s">
        <v>22</v>
      </c>
      <c r="C42" s="24"/>
      <c r="D42" s="24"/>
      <c r="E42" s="39">
        <v>0</v>
      </c>
      <c r="F42" s="39">
        <v>0</v>
      </c>
      <c r="G42" s="39">
        <v>0</v>
      </c>
      <c r="H42" s="40">
        <f t="shared" si="2"/>
        <v>0</v>
      </c>
      <c r="I42" s="11"/>
    </row>
    <row r="43" spans="1:9" ht="30" x14ac:dyDescent="0.25">
      <c r="A43" s="17" t="s">
        <v>65</v>
      </c>
      <c r="B43" s="19" t="s">
        <v>24</v>
      </c>
      <c r="C43" s="24"/>
      <c r="D43" s="24"/>
      <c r="E43" s="39">
        <v>0</v>
      </c>
      <c r="F43" s="39">
        <v>0</v>
      </c>
      <c r="G43" s="39">
        <v>0</v>
      </c>
      <c r="H43" s="40">
        <f t="shared" si="2"/>
        <v>0</v>
      </c>
      <c r="I43" s="11"/>
    </row>
    <row r="44" spans="1:9" ht="15.75" x14ac:dyDescent="0.25">
      <c r="A44" s="17" t="s">
        <v>66</v>
      </c>
      <c r="B44" s="19" t="s">
        <v>67</v>
      </c>
      <c r="C44" s="24"/>
      <c r="D44" s="24"/>
      <c r="E44" s="39">
        <v>0</v>
      </c>
      <c r="F44" s="39">
        <v>0</v>
      </c>
      <c r="G44" s="39">
        <v>0</v>
      </c>
      <c r="H44" s="40">
        <f t="shared" si="2"/>
        <v>0</v>
      </c>
      <c r="I44" s="11"/>
    </row>
    <row r="45" spans="1:9" ht="15.75" x14ac:dyDescent="0.25">
      <c r="A45" s="17" t="s">
        <v>68</v>
      </c>
      <c r="B45" s="19" t="s">
        <v>69</v>
      </c>
      <c r="C45" s="24"/>
      <c r="D45" s="24"/>
      <c r="E45" s="39">
        <v>0</v>
      </c>
      <c r="F45" s="39">
        <v>0</v>
      </c>
      <c r="G45" s="39">
        <v>0</v>
      </c>
      <c r="H45" s="40">
        <f t="shared" si="2"/>
        <v>0</v>
      </c>
      <c r="I45" s="11"/>
    </row>
    <row r="46" spans="1:9" ht="30" x14ac:dyDescent="0.25">
      <c r="A46" s="17" t="s">
        <v>70</v>
      </c>
      <c r="B46" s="19" t="s">
        <v>71</v>
      </c>
      <c r="C46" s="24"/>
      <c r="D46" s="24"/>
      <c r="E46" s="39">
        <v>0</v>
      </c>
      <c r="F46" s="39">
        <v>0</v>
      </c>
      <c r="G46" s="39">
        <v>0</v>
      </c>
      <c r="H46" s="40">
        <f t="shared" si="2"/>
        <v>0</v>
      </c>
      <c r="I46" s="11"/>
    </row>
    <row r="47" spans="1:9" ht="15.75" x14ac:dyDescent="0.25">
      <c r="A47" s="43" t="s">
        <v>72</v>
      </c>
      <c r="B47" s="49" t="s">
        <v>73</v>
      </c>
      <c r="C47" s="45"/>
      <c r="D47" s="45"/>
      <c r="E47" s="46">
        <v>2.0109989447252099</v>
      </c>
      <c r="F47" s="46">
        <v>13.304124427368309</v>
      </c>
      <c r="G47" s="46">
        <v>22.783900474254192</v>
      </c>
      <c r="H47" s="47">
        <f t="shared" si="2"/>
        <v>38.099023846347713</v>
      </c>
      <c r="I47" s="11"/>
    </row>
    <row r="48" spans="1:9" ht="15.75" x14ac:dyDescent="0.25">
      <c r="A48" s="17" t="s">
        <v>74</v>
      </c>
      <c r="B48" s="19" t="s">
        <v>43</v>
      </c>
      <c r="C48" s="24"/>
      <c r="D48" s="24"/>
      <c r="E48" s="39">
        <v>0</v>
      </c>
      <c r="F48" s="39">
        <v>0</v>
      </c>
      <c r="G48" s="39">
        <v>0</v>
      </c>
      <c r="H48" s="40">
        <f t="shared" si="2"/>
        <v>0</v>
      </c>
      <c r="I48" s="11"/>
    </row>
    <row r="49" spans="1:9" ht="30" x14ac:dyDescent="0.25">
      <c r="A49" s="17" t="s">
        <v>75</v>
      </c>
      <c r="B49" s="19" t="s">
        <v>76</v>
      </c>
      <c r="C49" s="24"/>
      <c r="D49" s="24"/>
      <c r="E49" s="39">
        <v>0</v>
      </c>
      <c r="F49" s="39">
        <v>0</v>
      </c>
      <c r="G49" s="39">
        <v>0</v>
      </c>
      <c r="H49" s="40">
        <f t="shared" si="2"/>
        <v>0</v>
      </c>
      <c r="I49" s="11"/>
    </row>
    <row r="50" spans="1:9" ht="15.75" x14ac:dyDescent="0.25">
      <c r="A50" s="17" t="s">
        <v>77</v>
      </c>
      <c r="B50" s="18" t="s">
        <v>47</v>
      </c>
      <c r="C50" s="24"/>
      <c r="D50" s="24"/>
      <c r="E50" s="39">
        <v>0</v>
      </c>
      <c r="F50" s="39">
        <v>0</v>
      </c>
      <c r="G50" s="39">
        <v>0</v>
      </c>
      <c r="H50" s="40">
        <f t="shared" si="2"/>
        <v>0</v>
      </c>
      <c r="I50" s="11"/>
    </row>
    <row r="51" spans="1:9" ht="15.75" x14ac:dyDescent="0.25">
      <c r="A51" s="17" t="s">
        <v>78</v>
      </c>
      <c r="B51" s="20" t="s">
        <v>49</v>
      </c>
      <c r="C51" s="24"/>
      <c r="D51" s="24"/>
      <c r="E51" s="39">
        <v>0</v>
      </c>
      <c r="F51" s="39">
        <v>0</v>
      </c>
      <c r="G51" s="39">
        <v>0</v>
      </c>
      <c r="H51" s="40">
        <f t="shared" si="2"/>
        <v>0</v>
      </c>
      <c r="I51" s="11"/>
    </row>
    <row r="52" spans="1:9" ht="15.75" x14ac:dyDescent="0.25">
      <c r="A52" s="17" t="s">
        <v>79</v>
      </c>
      <c r="B52" s="19" t="s">
        <v>80</v>
      </c>
      <c r="C52" s="24"/>
      <c r="D52" s="24"/>
      <c r="E52" s="39">
        <v>0</v>
      </c>
      <c r="F52" s="39">
        <v>0</v>
      </c>
      <c r="G52" s="39">
        <v>0</v>
      </c>
      <c r="H52" s="40">
        <f t="shared" si="2"/>
        <v>0</v>
      </c>
      <c r="I52" s="11"/>
    </row>
    <row r="53" spans="1:9" ht="30" x14ac:dyDescent="0.25">
      <c r="A53" s="17" t="s">
        <v>81</v>
      </c>
      <c r="B53" s="19" t="s">
        <v>82</v>
      </c>
      <c r="C53" s="24"/>
      <c r="D53" s="24"/>
      <c r="E53" s="39">
        <v>0</v>
      </c>
      <c r="F53" s="39">
        <v>0</v>
      </c>
      <c r="G53" s="39">
        <v>0</v>
      </c>
      <c r="H53" s="40">
        <f t="shared" si="2"/>
        <v>0</v>
      </c>
      <c r="I53" s="11"/>
    </row>
    <row r="54" spans="1:9" ht="15.75" x14ac:dyDescent="0.25">
      <c r="A54" s="17" t="s">
        <v>83</v>
      </c>
      <c r="B54" s="19" t="s">
        <v>62</v>
      </c>
      <c r="C54" s="24"/>
      <c r="D54" s="24"/>
      <c r="E54" s="39">
        <v>0</v>
      </c>
      <c r="F54" s="39">
        <v>0</v>
      </c>
      <c r="G54" s="39">
        <v>0</v>
      </c>
      <c r="H54" s="40">
        <f t="shared" si="2"/>
        <v>0</v>
      </c>
      <c r="I54" s="11"/>
    </row>
    <row r="55" spans="1:9" ht="30" x14ac:dyDescent="0.25">
      <c r="A55" s="17" t="s">
        <v>84</v>
      </c>
      <c r="B55" s="19" t="s">
        <v>20</v>
      </c>
      <c r="C55" s="24"/>
      <c r="D55" s="24"/>
      <c r="E55" s="39">
        <v>0</v>
      </c>
      <c r="F55" s="39">
        <v>0</v>
      </c>
      <c r="G55" s="39">
        <v>0</v>
      </c>
      <c r="H55" s="40">
        <f t="shared" si="2"/>
        <v>0</v>
      </c>
      <c r="I55" s="11"/>
    </row>
    <row r="56" spans="1:9" ht="30" x14ac:dyDescent="0.25">
      <c r="A56" s="17" t="s">
        <v>85</v>
      </c>
      <c r="B56" s="19" t="s">
        <v>22</v>
      </c>
      <c r="C56" s="24"/>
      <c r="D56" s="24"/>
      <c r="E56" s="39">
        <v>0</v>
      </c>
      <c r="F56" s="39">
        <v>0</v>
      </c>
      <c r="G56" s="39">
        <v>0</v>
      </c>
      <c r="H56" s="40">
        <f t="shared" si="2"/>
        <v>0</v>
      </c>
      <c r="I56" s="11"/>
    </row>
    <row r="57" spans="1:9" ht="30" x14ac:dyDescent="0.25">
      <c r="A57" s="17" t="s">
        <v>86</v>
      </c>
      <c r="B57" s="19" t="s">
        <v>24</v>
      </c>
      <c r="C57" s="24"/>
      <c r="D57" s="24"/>
      <c r="E57" s="39">
        <v>0</v>
      </c>
      <c r="F57" s="39">
        <v>0</v>
      </c>
      <c r="G57" s="39">
        <v>0</v>
      </c>
      <c r="H57" s="40">
        <f t="shared" si="2"/>
        <v>0</v>
      </c>
      <c r="I57" s="11"/>
    </row>
    <row r="58" spans="1:9" ht="15.75" x14ac:dyDescent="0.25">
      <c r="A58" s="17" t="s">
        <v>87</v>
      </c>
      <c r="B58" s="19" t="s">
        <v>67</v>
      </c>
      <c r="C58" s="24"/>
      <c r="D58" s="24"/>
      <c r="E58" s="39">
        <v>0</v>
      </c>
      <c r="F58" s="39">
        <v>0</v>
      </c>
      <c r="G58" s="39">
        <v>0</v>
      </c>
      <c r="H58" s="40">
        <f t="shared" si="2"/>
        <v>0</v>
      </c>
      <c r="I58" s="11"/>
    </row>
    <row r="59" spans="1:9" ht="15.75" x14ac:dyDescent="0.25">
      <c r="A59" s="17" t="s">
        <v>88</v>
      </c>
      <c r="B59" s="19" t="s">
        <v>69</v>
      </c>
      <c r="C59" s="24"/>
      <c r="D59" s="24"/>
      <c r="E59" s="39">
        <v>0</v>
      </c>
      <c r="F59" s="39">
        <v>0</v>
      </c>
      <c r="G59" s="39">
        <v>0</v>
      </c>
      <c r="H59" s="40">
        <f t="shared" si="2"/>
        <v>0</v>
      </c>
      <c r="I59" s="11"/>
    </row>
    <row r="60" spans="1:9" ht="30" x14ac:dyDescent="0.25">
      <c r="A60" s="17" t="s">
        <v>89</v>
      </c>
      <c r="B60" s="19" t="s">
        <v>71</v>
      </c>
      <c r="C60" s="24"/>
      <c r="D60" s="24"/>
      <c r="E60" s="39">
        <v>0</v>
      </c>
      <c r="F60" s="39">
        <v>0</v>
      </c>
      <c r="G60" s="39">
        <v>0</v>
      </c>
      <c r="H60" s="40">
        <f t="shared" si="2"/>
        <v>0</v>
      </c>
      <c r="I60" s="11"/>
    </row>
    <row r="61" spans="1:9" ht="15.75" x14ac:dyDescent="0.25">
      <c r="A61" s="17" t="s">
        <v>90</v>
      </c>
      <c r="B61" s="19" t="s">
        <v>73</v>
      </c>
      <c r="C61" s="24"/>
      <c r="D61" s="24"/>
      <c r="E61" s="39">
        <v>0</v>
      </c>
      <c r="F61" s="39">
        <v>0</v>
      </c>
      <c r="G61" s="39">
        <v>0</v>
      </c>
      <c r="H61" s="40">
        <f t="shared" si="2"/>
        <v>0</v>
      </c>
      <c r="I61" s="11"/>
    </row>
    <row r="62" spans="1:9" ht="15.75" x14ac:dyDescent="0.25">
      <c r="A62" s="17" t="s">
        <v>91</v>
      </c>
      <c r="B62" s="19" t="s">
        <v>43</v>
      </c>
      <c r="C62" s="24"/>
      <c r="D62" s="24"/>
      <c r="E62" s="39">
        <v>0</v>
      </c>
      <c r="F62" s="39">
        <v>0</v>
      </c>
      <c r="G62" s="39">
        <v>0</v>
      </c>
      <c r="H62" s="40">
        <f t="shared" si="2"/>
        <v>0</v>
      </c>
      <c r="I62" s="11"/>
    </row>
    <row r="63" spans="1:9" ht="30" x14ac:dyDescent="0.25">
      <c r="A63" s="17" t="s">
        <v>92</v>
      </c>
      <c r="B63" s="19" t="s">
        <v>76</v>
      </c>
      <c r="C63" s="24"/>
      <c r="D63" s="24"/>
      <c r="E63" s="39">
        <v>0</v>
      </c>
      <c r="F63" s="39">
        <v>0</v>
      </c>
      <c r="G63" s="39">
        <v>0</v>
      </c>
      <c r="H63" s="40">
        <f t="shared" si="2"/>
        <v>0</v>
      </c>
      <c r="I63" s="11"/>
    </row>
    <row r="64" spans="1:9" ht="15.75" x14ac:dyDescent="0.25">
      <c r="A64" s="17" t="s">
        <v>93</v>
      </c>
      <c r="B64" s="20" t="s">
        <v>47</v>
      </c>
      <c r="C64" s="24"/>
      <c r="D64" s="24"/>
      <c r="E64" s="39">
        <v>0</v>
      </c>
      <c r="F64" s="39">
        <v>0</v>
      </c>
      <c r="G64" s="39">
        <v>0</v>
      </c>
      <c r="H64" s="40">
        <f t="shared" si="2"/>
        <v>0</v>
      </c>
      <c r="I64" s="11"/>
    </row>
    <row r="65" spans="1:9" ht="15.75" x14ac:dyDescent="0.25">
      <c r="A65" s="17" t="s">
        <v>94</v>
      </c>
      <c r="B65" s="20" t="s">
        <v>49</v>
      </c>
      <c r="C65" s="24"/>
      <c r="D65" s="24"/>
      <c r="E65" s="39">
        <v>0</v>
      </c>
      <c r="F65" s="39">
        <v>0</v>
      </c>
      <c r="G65" s="39">
        <v>0</v>
      </c>
      <c r="H65" s="40">
        <f t="shared" si="2"/>
        <v>0</v>
      </c>
      <c r="I65" s="11"/>
    </row>
    <row r="66" spans="1:9" ht="15.75" x14ac:dyDescent="0.25">
      <c r="A66" s="43" t="s">
        <v>95</v>
      </c>
      <c r="B66" s="48" t="s">
        <v>96</v>
      </c>
      <c r="C66" s="45"/>
      <c r="D66" s="45"/>
      <c r="E66" s="46">
        <v>16.142981288945016</v>
      </c>
      <c r="F66" s="46">
        <v>13.1136684454735</v>
      </c>
      <c r="G66" s="46">
        <v>15.000235294850629</v>
      </c>
      <c r="H66" s="47">
        <f t="shared" si="2"/>
        <v>44.256885029269142</v>
      </c>
      <c r="I66" s="11"/>
    </row>
    <row r="67" spans="1:9" ht="15.75" x14ac:dyDescent="0.25">
      <c r="A67" s="17" t="s">
        <v>97</v>
      </c>
      <c r="B67" s="18" t="s">
        <v>98</v>
      </c>
      <c r="C67" s="24"/>
      <c r="D67" s="24"/>
      <c r="E67" s="39">
        <f>E68+E69</f>
        <v>0</v>
      </c>
      <c r="F67" s="39">
        <f t="shared" ref="F67:G67" si="7">F68+F69</f>
        <v>0</v>
      </c>
      <c r="G67" s="39">
        <f t="shared" si="7"/>
        <v>0</v>
      </c>
      <c r="H67" s="40">
        <f t="shared" si="2"/>
        <v>0</v>
      </c>
      <c r="I67" s="11"/>
    </row>
    <row r="68" spans="1:9" ht="15.75" x14ac:dyDescent="0.25">
      <c r="A68" s="17" t="s">
        <v>99</v>
      </c>
      <c r="B68" s="19" t="s">
        <v>100</v>
      </c>
      <c r="C68" s="24"/>
      <c r="D68" s="24"/>
      <c r="E68" s="39">
        <v>0</v>
      </c>
      <c r="F68" s="39">
        <v>0</v>
      </c>
      <c r="G68" s="39">
        <v>0</v>
      </c>
      <c r="H68" s="40">
        <f t="shared" si="2"/>
        <v>0</v>
      </c>
      <c r="I68" s="11"/>
    </row>
    <row r="69" spans="1:9" ht="15.75" x14ac:dyDescent="0.25">
      <c r="A69" s="17" t="s">
        <v>101</v>
      </c>
      <c r="B69" s="19" t="s">
        <v>102</v>
      </c>
      <c r="C69" s="24"/>
      <c r="D69" s="24"/>
      <c r="E69" s="39">
        <v>0</v>
      </c>
      <c r="F69" s="39">
        <v>0</v>
      </c>
      <c r="G69" s="39">
        <v>0</v>
      </c>
      <c r="H69" s="40">
        <f t="shared" si="2"/>
        <v>0</v>
      </c>
      <c r="I69" s="11"/>
    </row>
    <row r="70" spans="1:9" ht="15.75" x14ac:dyDescent="0.25">
      <c r="A70" s="17" t="s">
        <v>103</v>
      </c>
      <c r="B70" s="21" t="s">
        <v>104</v>
      </c>
      <c r="C70" s="24"/>
      <c r="D70" s="24"/>
      <c r="E70" s="39">
        <f>E71+E72+E73+E74+E75+E80+E81</f>
        <v>0</v>
      </c>
      <c r="F70" s="39">
        <f t="shared" ref="F70:G70" si="8">F71+F72+F73+F74+F75+F80+F81</f>
        <v>0</v>
      </c>
      <c r="G70" s="39">
        <f t="shared" si="8"/>
        <v>0</v>
      </c>
      <c r="H70" s="40">
        <f t="shared" si="2"/>
        <v>0</v>
      </c>
      <c r="I70" s="11"/>
    </row>
    <row r="71" spans="1:9" ht="15.75" x14ac:dyDescent="0.25">
      <c r="A71" s="17" t="s">
        <v>105</v>
      </c>
      <c r="B71" s="18" t="s">
        <v>106</v>
      </c>
      <c r="C71" s="24"/>
      <c r="D71" s="24"/>
      <c r="E71" s="39">
        <v>0</v>
      </c>
      <c r="F71" s="39">
        <v>0</v>
      </c>
      <c r="G71" s="39">
        <v>0</v>
      </c>
      <c r="H71" s="40">
        <f t="shared" si="2"/>
        <v>0</v>
      </c>
      <c r="I71" s="11"/>
    </row>
    <row r="72" spans="1:9" ht="15.75" x14ac:dyDescent="0.25">
      <c r="A72" s="17" t="s">
        <v>107</v>
      </c>
      <c r="B72" s="18" t="s">
        <v>108</v>
      </c>
      <c r="C72" s="24"/>
      <c r="D72" s="24"/>
      <c r="E72" s="39">
        <v>0</v>
      </c>
      <c r="F72" s="39">
        <v>0</v>
      </c>
      <c r="G72" s="39">
        <v>0</v>
      </c>
      <c r="H72" s="40">
        <f t="shared" si="2"/>
        <v>0</v>
      </c>
      <c r="I72" s="11"/>
    </row>
    <row r="73" spans="1:9" ht="15.75" x14ac:dyDescent="0.25">
      <c r="A73" s="17" t="s">
        <v>109</v>
      </c>
      <c r="B73" s="18" t="s">
        <v>110</v>
      </c>
      <c r="C73" s="24"/>
      <c r="D73" s="24"/>
      <c r="E73" s="39">
        <v>0</v>
      </c>
      <c r="F73" s="39">
        <v>0</v>
      </c>
      <c r="G73" s="39">
        <v>0</v>
      </c>
      <c r="H73" s="40">
        <f t="shared" si="2"/>
        <v>0</v>
      </c>
      <c r="I73" s="11"/>
    </row>
    <row r="74" spans="1:9" ht="15.75" x14ac:dyDescent="0.25">
      <c r="A74" s="17" t="s">
        <v>111</v>
      </c>
      <c r="B74" s="18" t="s">
        <v>112</v>
      </c>
      <c r="C74" s="24"/>
      <c r="D74" s="24"/>
      <c r="E74" s="39">
        <v>0</v>
      </c>
      <c r="F74" s="39">
        <v>0</v>
      </c>
      <c r="G74" s="39">
        <v>0</v>
      </c>
      <c r="H74" s="40">
        <f t="shared" si="2"/>
        <v>0</v>
      </c>
      <c r="I74" s="11"/>
    </row>
    <row r="75" spans="1:9" ht="15.75" x14ac:dyDescent="0.25">
      <c r="A75" s="17" t="s">
        <v>113</v>
      </c>
      <c r="B75" s="18" t="s">
        <v>114</v>
      </c>
      <c r="C75" s="24"/>
      <c r="D75" s="24"/>
      <c r="E75" s="39">
        <v>0</v>
      </c>
      <c r="F75" s="39">
        <v>0</v>
      </c>
      <c r="G75" s="39">
        <v>0</v>
      </c>
      <c r="H75" s="40">
        <f t="shared" si="2"/>
        <v>0</v>
      </c>
      <c r="I75" s="11"/>
    </row>
    <row r="76" spans="1:9" ht="15.75" x14ac:dyDescent="0.25">
      <c r="A76" s="17" t="s">
        <v>115</v>
      </c>
      <c r="B76" s="19" t="s">
        <v>116</v>
      </c>
      <c r="C76" s="24"/>
      <c r="D76" s="24"/>
      <c r="E76" s="39">
        <v>0</v>
      </c>
      <c r="F76" s="39">
        <v>0</v>
      </c>
      <c r="G76" s="39">
        <v>0</v>
      </c>
      <c r="H76" s="40">
        <f t="shared" si="2"/>
        <v>0</v>
      </c>
      <c r="I76" s="11"/>
    </row>
    <row r="77" spans="1:9" ht="30" x14ac:dyDescent="0.25">
      <c r="A77" s="17" t="s">
        <v>117</v>
      </c>
      <c r="B77" s="19" t="s">
        <v>118</v>
      </c>
      <c r="C77" s="24"/>
      <c r="D77" s="24"/>
      <c r="E77" s="39">
        <v>0</v>
      </c>
      <c r="F77" s="39">
        <v>0</v>
      </c>
      <c r="G77" s="39">
        <v>0</v>
      </c>
      <c r="H77" s="40">
        <f t="shared" ref="H77:H81" si="9">SUM(E77:G77)</f>
        <v>0</v>
      </c>
      <c r="I77" s="11"/>
    </row>
    <row r="78" spans="1:9" ht="30" x14ac:dyDescent="0.25">
      <c r="A78" s="17" t="s">
        <v>119</v>
      </c>
      <c r="B78" s="19" t="s">
        <v>120</v>
      </c>
      <c r="C78" s="24"/>
      <c r="D78" s="24"/>
      <c r="E78" s="39">
        <v>0</v>
      </c>
      <c r="F78" s="39">
        <v>0</v>
      </c>
      <c r="G78" s="39">
        <v>0</v>
      </c>
      <c r="H78" s="40">
        <f t="shared" si="9"/>
        <v>0</v>
      </c>
      <c r="I78" s="11"/>
    </row>
    <row r="79" spans="1:9" ht="45" x14ac:dyDescent="0.25">
      <c r="A79" s="17" t="s">
        <v>121</v>
      </c>
      <c r="B79" s="19" t="s">
        <v>122</v>
      </c>
      <c r="C79" s="24"/>
      <c r="D79" s="24"/>
      <c r="E79" s="39">
        <v>0</v>
      </c>
      <c r="F79" s="39">
        <v>0</v>
      </c>
      <c r="G79" s="39">
        <v>0</v>
      </c>
      <c r="H79" s="40">
        <f t="shared" si="9"/>
        <v>0</v>
      </c>
      <c r="I79" s="11"/>
    </row>
    <row r="80" spans="1:9" ht="15.75" x14ac:dyDescent="0.25">
      <c r="A80" s="17" t="s">
        <v>123</v>
      </c>
      <c r="B80" s="18" t="s">
        <v>124</v>
      </c>
      <c r="C80" s="24"/>
      <c r="D80" s="24"/>
      <c r="E80" s="39">
        <v>0</v>
      </c>
      <c r="F80" s="39">
        <v>0</v>
      </c>
      <c r="G80" s="39">
        <v>0</v>
      </c>
      <c r="H80" s="40">
        <f t="shared" si="9"/>
        <v>0</v>
      </c>
      <c r="I80" s="11"/>
    </row>
    <row r="81" spans="1:9" ht="16.5" thickBot="1" x14ac:dyDescent="0.3">
      <c r="A81" s="22" t="s">
        <v>125</v>
      </c>
      <c r="B81" s="23" t="s">
        <v>126</v>
      </c>
      <c r="C81" s="25"/>
      <c r="D81" s="25"/>
      <c r="E81" s="41">
        <v>0</v>
      </c>
      <c r="F81" s="41">
        <v>0</v>
      </c>
      <c r="G81" s="41">
        <v>0</v>
      </c>
      <c r="H81" s="42">
        <f t="shared" si="9"/>
        <v>0</v>
      </c>
      <c r="I81" s="11"/>
    </row>
  </sheetData>
  <mergeCells count="9">
    <mergeCell ref="A12:B12"/>
    <mergeCell ref="A4:I4"/>
    <mergeCell ref="A6:I6"/>
    <mergeCell ref="A7:I7"/>
    <mergeCell ref="A2:F2"/>
    <mergeCell ref="A3:F3"/>
    <mergeCell ref="A5:F5"/>
    <mergeCell ref="A9:A10"/>
    <mergeCell ref="B9:B10"/>
  </mergeCells>
  <printOptions horizontalCentered="1"/>
  <pageMargins left="0.78740157480314965" right="0.39370078740157483" top="0.94488188976377963" bottom="0.55118110236220474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Зайцева</dc:creator>
  <cp:lastModifiedBy>Шалов Хажмуса Валерьевич</cp:lastModifiedBy>
  <cp:lastPrinted>2020-11-06T07:51:36Z</cp:lastPrinted>
  <dcterms:created xsi:type="dcterms:W3CDTF">2019-10-08T09:22:59Z</dcterms:created>
  <dcterms:modified xsi:type="dcterms:W3CDTF">2020-11-06T07:51:56Z</dcterms:modified>
</cp:coreProperties>
</file>