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'1'!$A$1:$T$47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<sst xmlns="http://schemas.openxmlformats.org/spreadsheetml/2006/main" count="71" uniqueCount="34">
  <si>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</si>
  <si>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</si>
  <si>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</si>
  <si>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</si>
  <si>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</si>
  <si>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</si>
  <si>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</si>
  <si>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</si>
  <si>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</si>
  <si>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</si>
  <si>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</si>
  <si>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</si>
  <si>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</si>
  <si>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</si>
  <si>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</si>
  <si>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</si>
  <si>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</si>
  <si>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</si>
  <si>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</si>
  <si>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</si>
  <si>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</si>
  <si>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</si>
  <si>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</si>
  <si>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</si>
  <si>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</si>
  <si>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</si>
  <si>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</si>
  <si>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</si>
  <si>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</si>
  <si>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</si>
  <si>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</si>
  <si>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</si>
  <si>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</si>
  <si>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ноябрь 2014г.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</si>
</sst>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C1">
      <selection activeCell="K2" sqref="K2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2" t="s">
        <v>7</v>
      </c>
      <c r="B3" s="102" t="s">
        <v>18</v>
      </c>
      <c r="C3" s="110" t="s">
        <v>4</v>
      </c>
      <c r="D3" s="110" t="s">
        <v>11</v>
      </c>
      <c r="E3" s="102" t="s">
        <v>6</v>
      </c>
      <c r="F3" s="110" t="s">
        <v>29</v>
      </c>
      <c r="G3" s="113"/>
      <c r="H3" s="113"/>
      <c r="I3" s="114"/>
      <c r="J3" s="110" t="s">
        <v>28</v>
      </c>
      <c r="K3" s="113"/>
      <c r="L3" s="113"/>
      <c r="M3" s="114"/>
      <c r="N3" s="120" t="s">
        <v>5</v>
      </c>
      <c r="O3" s="123" t="s">
        <v>12</v>
      </c>
      <c r="P3" s="126" t="s">
        <v>27</v>
      </c>
      <c r="Q3" s="129" t="s">
        <v>24</v>
      </c>
      <c r="R3" s="129"/>
      <c r="S3" s="129"/>
      <c r="T3" s="130"/>
    </row>
    <row r="4" spans="1:20" ht="40.5" customHeight="1">
      <c r="A4" s="100"/>
      <c r="B4" s="100"/>
      <c r="C4" s="111"/>
      <c r="D4" s="111"/>
      <c r="E4" s="100"/>
      <c r="F4" s="111"/>
      <c r="G4" s="115"/>
      <c r="H4" s="115"/>
      <c r="I4" s="116"/>
      <c r="J4" s="111"/>
      <c r="K4" s="115"/>
      <c r="L4" s="115"/>
      <c r="M4" s="116"/>
      <c r="N4" s="121"/>
      <c r="O4" s="124"/>
      <c r="P4" s="127"/>
      <c r="Q4" s="131"/>
      <c r="R4" s="131"/>
      <c r="S4" s="131"/>
      <c r="T4" s="132"/>
    </row>
    <row r="5" spans="1:20" ht="16.5" customHeight="1">
      <c r="A5" s="100"/>
      <c r="B5" s="100"/>
      <c r="C5" s="111"/>
      <c r="D5" s="111"/>
      <c r="E5" s="100"/>
      <c r="F5" s="111"/>
      <c r="G5" s="115"/>
      <c r="H5" s="115"/>
      <c r="I5" s="116"/>
      <c r="J5" s="111"/>
      <c r="K5" s="115"/>
      <c r="L5" s="115"/>
      <c r="M5" s="116"/>
      <c r="N5" s="121"/>
      <c r="O5" s="124"/>
      <c r="P5" s="127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0"/>
      <c r="B6" s="100"/>
      <c r="C6" s="111"/>
      <c r="D6" s="111"/>
      <c r="E6" s="100"/>
      <c r="F6" s="111"/>
      <c r="G6" s="115"/>
      <c r="H6" s="115"/>
      <c r="I6" s="116"/>
      <c r="J6" s="111"/>
      <c r="K6" s="115"/>
      <c r="L6" s="115"/>
      <c r="M6" s="116"/>
      <c r="N6" s="121"/>
      <c r="O6" s="124"/>
      <c r="P6" s="127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0"/>
      <c r="B7" s="100"/>
      <c r="C7" s="111"/>
      <c r="D7" s="111"/>
      <c r="E7" s="100"/>
      <c r="F7" s="117"/>
      <c r="G7" s="118"/>
      <c r="H7" s="118"/>
      <c r="I7" s="119"/>
      <c r="J7" s="117"/>
      <c r="K7" s="118"/>
      <c r="L7" s="118"/>
      <c r="M7" s="119"/>
      <c r="N7" s="121"/>
      <c r="O7" s="124"/>
      <c r="P7" s="127"/>
      <c r="Q7" s="133" t="s">
        <v>25</v>
      </c>
      <c r="R7" s="133"/>
      <c r="S7" s="133"/>
      <c r="T7" s="134"/>
    </row>
    <row r="8" spans="1:20" ht="72" customHeight="1" thickBot="1">
      <c r="A8" s="101"/>
      <c r="B8" s="101"/>
      <c r="C8" s="112"/>
      <c r="D8" s="112"/>
      <c r="E8" s="101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2"/>
      <c r="O8" s="125"/>
      <c r="P8" s="128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6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</row>
    <row r="10" spans="1:24" ht="12.75" customHeight="1">
      <c r="A10" s="102" t="s">
        <v>10</v>
      </c>
      <c r="B10" s="102" t="s">
        <v>17</v>
      </c>
      <c r="C10" s="10" t="s">
        <v>0</v>
      </c>
      <c r="D10" s="94" t="s">
        <v>19</v>
      </c>
      <c r="E10" s="97" t="s">
        <v>30</v>
      </c>
      <c r="F10" s="73">
        <f>$N10+$O10+$P10+Q10</f>
        <v>3198.8900000000003</v>
      </c>
      <c r="G10" s="49">
        <f>$N10+$O10+$P10+R10</f>
        <v>3166.7700000000004</v>
      </c>
      <c r="H10" s="49">
        <f>$N10+$O10+$P10+S10</f>
        <v>3051.0200000000004</v>
      </c>
      <c r="I10" s="49">
        <f>$N10+$O10+$P10+T10</f>
        <v>2948.59</v>
      </c>
      <c r="J10" s="73">
        <f>$O10+$P10+Q10</f>
        <v>1447.69</v>
      </c>
      <c r="K10" s="49">
        <f>$O10+$P10+R10</f>
        <v>1415.57</v>
      </c>
      <c r="L10" s="49">
        <f>$O10+$P10+S10</f>
        <v>1299.82</v>
      </c>
      <c r="M10" s="74">
        <f>$O10+$P10+T10</f>
        <v>1197.39</v>
      </c>
      <c r="N10" s="32">
        <v>1751.2</v>
      </c>
      <c r="O10" s="81">
        <v>2.73</v>
      </c>
      <c r="P10" s="79">
        <v>1050</v>
      </c>
      <c r="Q10" s="86">
        <f>ROUND(Q$5*Q$6*$P10/100,2)</f>
        <v>394.96</v>
      </c>
      <c r="R10" s="50">
        <f aca="true" t="shared" si="0" ref="R10:T13">ROUND(R$5*R$6*$P10/100,2)</f>
        <v>362.84</v>
      </c>
      <c r="S10" s="50">
        <f t="shared" si="0"/>
        <v>247.09</v>
      </c>
      <c r="T10" s="51">
        <f t="shared" si="0"/>
        <v>144.66</v>
      </c>
      <c r="U10" s="82"/>
      <c r="V10" s="82"/>
      <c r="W10" s="82"/>
      <c r="X10" s="82"/>
    </row>
    <row r="11" spans="1:24" ht="12.75" customHeight="1">
      <c r="A11" s="100"/>
      <c r="B11" s="100"/>
      <c r="C11" s="9" t="s">
        <v>1</v>
      </c>
      <c r="D11" s="95"/>
      <c r="E11" s="98"/>
      <c r="F11" s="75">
        <f aca="true" t="shared" si="1" ref="F11:I25">$N11+$O11+$P11+Q11</f>
        <v>3327.59</v>
      </c>
      <c r="G11" s="52">
        <f t="shared" si="1"/>
        <v>3295.4700000000003</v>
      </c>
      <c r="H11" s="52">
        <f t="shared" si="1"/>
        <v>3179.7200000000003</v>
      </c>
      <c r="I11" s="52">
        <f>$N11+$O11+$P11+T11</f>
        <v>3077.29</v>
      </c>
      <c r="J11" s="75">
        <f aca="true" t="shared" si="2" ref="J11:M25">$O11+$P11+Q11</f>
        <v>1447.69</v>
      </c>
      <c r="K11" s="52">
        <f t="shared" si="2"/>
        <v>1415.57</v>
      </c>
      <c r="L11" s="52">
        <f t="shared" si="2"/>
        <v>1299.82</v>
      </c>
      <c r="M11" s="76">
        <f t="shared" si="2"/>
        <v>1197.39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394.96</v>
      </c>
      <c r="R11" s="53">
        <f t="shared" si="0"/>
        <v>362.84</v>
      </c>
      <c r="S11" s="53">
        <f t="shared" si="0"/>
        <v>247.09</v>
      </c>
      <c r="T11" s="54">
        <f t="shared" si="0"/>
        <v>144.66</v>
      </c>
      <c r="U11" s="82"/>
      <c r="V11" s="82"/>
      <c r="W11" s="82"/>
      <c r="X11" s="82"/>
    </row>
    <row r="12" spans="1:24" ht="12.75" customHeight="1">
      <c r="A12" s="100"/>
      <c r="B12" s="100"/>
      <c r="C12" s="9" t="s">
        <v>2</v>
      </c>
      <c r="D12" s="95"/>
      <c r="E12" s="98"/>
      <c r="F12" s="75">
        <f t="shared" si="1"/>
        <v>3721.39</v>
      </c>
      <c r="G12" s="52">
        <f t="shared" si="1"/>
        <v>3689.27</v>
      </c>
      <c r="H12" s="52">
        <f>$N12+$O12+$P12+S12</f>
        <v>3573.52</v>
      </c>
      <c r="I12" s="52">
        <f t="shared" si="1"/>
        <v>3471.0899999999997</v>
      </c>
      <c r="J12" s="75">
        <f t="shared" si="2"/>
        <v>1447.69</v>
      </c>
      <c r="K12" s="52">
        <f t="shared" si="2"/>
        <v>1415.57</v>
      </c>
      <c r="L12" s="52">
        <f t="shared" si="2"/>
        <v>1299.82</v>
      </c>
      <c r="M12" s="76">
        <f t="shared" si="2"/>
        <v>1197.39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394.96</v>
      </c>
      <c r="R12" s="53">
        <f t="shared" si="0"/>
        <v>362.84</v>
      </c>
      <c r="S12" s="53">
        <f t="shared" si="0"/>
        <v>247.09</v>
      </c>
      <c r="T12" s="54">
        <f t="shared" si="0"/>
        <v>144.66</v>
      </c>
      <c r="U12" s="82"/>
      <c r="V12" s="82"/>
      <c r="W12" s="82"/>
      <c r="X12" s="82"/>
    </row>
    <row r="13" spans="1:24" ht="12.75" customHeight="1" thickBot="1">
      <c r="A13" s="100"/>
      <c r="B13" s="101"/>
      <c r="C13" s="11" t="s">
        <v>3</v>
      </c>
      <c r="D13" s="96"/>
      <c r="E13" s="98"/>
      <c r="F13" s="77">
        <f t="shared" si="1"/>
        <v>4369.29</v>
      </c>
      <c r="G13" s="55">
        <f t="shared" si="1"/>
        <v>4337.17</v>
      </c>
      <c r="H13" s="55">
        <f t="shared" si="1"/>
        <v>4221.42</v>
      </c>
      <c r="I13" s="55">
        <f t="shared" si="1"/>
        <v>4118.99</v>
      </c>
      <c r="J13" s="77">
        <f t="shared" si="2"/>
        <v>1447.69</v>
      </c>
      <c r="K13" s="55">
        <f t="shared" si="2"/>
        <v>1415.57</v>
      </c>
      <c r="L13" s="55">
        <f t="shared" si="2"/>
        <v>1299.82</v>
      </c>
      <c r="M13" s="78">
        <f t="shared" si="2"/>
        <v>1197.39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394.96</v>
      </c>
      <c r="R13" s="56">
        <f>ROUND(R$5*R$6*$P13/100,2)</f>
        <v>362.84</v>
      </c>
      <c r="S13" s="56">
        <f t="shared" si="0"/>
        <v>247.09</v>
      </c>
      <c r="T13" s="57">
        <f t="shared" si="0"/>
        <v>144.66</v>
      </c>
      <c r="U13" s="82"/>
      <c r="V13" s="82"/>
      <c r="W13" s="82"/>
      <c r="X13" s="82"/>
    </row>
    <row r="14" spans="1:24" ht="12.75" customHeight="1">
      <c r="A14" s="102" t="s">
        <v>8</v>
      </c>
      <c r="B14" s="102" t="s">
        <v>21</v>
      </c>
      <c r="C14" s="15" t="s">
        <v>0</v>
      </c>
      <c r="D14" s="94" t="s">
        <v>19</v>
      </c>
      <c r="E14" s="103" t="s">
        <v>31</v>
      </c>
      <c r="F14" s="73">
        <f t="shared" si="1"/>
        <v>1897.52</v>
      </c>
      <c r="G14" s="49">
        <f t="shared" si="1"/>
        <v>1878.24</v>
      </c>
      <c r="H14" s="49">
        <f t="shared" si="1"/>
        <v>1808.75</v>
      </c>
      <c r="I14" s="49">
        <f t="shared" si="1"/>
        <v>1747.27</v>
      </c>
      <c r="J14" s="73">
        <f t="shared" si="2"/>
        <v>870.12</v>
      </c>
      <c r="K14" s="49">
        <f t="shared" si="2"/>
        <v>850.8399999999999</v>
      </c>
      <c r="L14" s="49">
        <f t="shared" si="2"/>
        <v>781.3499999999999</v>
      </c>
      <c r="M14" s="74">
        <f t="shared" si="2"/>
        <v>719.87</v>
      </c>
      <c r="N14" s="32">
        <v>1027.4</v>
      </c>
      <c r="O14" s="26">
        <f>O10</f>
        <v>2.73</v>
      </c>
      <c r="P14" s="79">
        <v>630.3</v>
      </c>
      <c r="Q14" s="49">
        <f aca="true" t="shared" si="3" ref="Q14:T29">ROUND(Q$5*Q$6*$P14/100,2)</f>
        <v>237.09</v>
      </c>
      <c r="R14" s="50">
        <f t="shared" si="3"/>
        <v>217.81</v>
      </c>
      <c r="S14" s="50">
        <f t="shared" si="3"/>
        <v>148.32</v>
      </c>
      <c r="T14" s="51">
        <f t="shared" si="3"/>
        <v>86.84</v>
      </c>
      <c r="U14" s="27"/>
      <c r="V14" s="27"/>
      <c r="W14" s="27"/>
      <c r="X14" s="8"/>
    </row>
    <row r="15" spans="1:24" ht="12.75" customHeight="1">
      <c r="A15" s="100"/>
      <c r="B15" s="100"/>
      <c r="C15" s="16" t="s">
        <v>1</v>
      </c>
      <c r="D15" s="95"/>
      <c r="E15" s="104"/>
      <c r="F15" s="75">
        <f t="shared" si="1"/>
        <v>1981.12</v>
      </c>
      <c r="G15" s="52">
        <f t="shared" si="1"/>
        <v>1961.84</v>
      </c>
      <c r="H15" s="52">
        <f t="shared" si="1"/>
        <v>1892.35</v>
      </c>
      <c r="I15" s="52">
        <f t="shared" si="1"/>
        <v>1830.87</v>
      </c>
      <c r="J15" s="75">
        <f t="shared" si="2"/>
        <v>870.12</v>
      </c>
      <c r="K15" s="52">
        <f t="shared" si="2"/>
        <v>850.8399999999999</v>
      </c>
      <c r="L15" s="52">
        <f t="shared" si="2"/>
        <v>781.3499999999999</v>
      </c>
      <c r="M15" s="76">
        <f t="shared" si="2"/>
        <v>719.87</v>
      </c>
      <c r="N15" s="33">
        <v>1111</v>
      </c>
      <c r="O15" s="21">
        <f>O14</f>
        <v>2.73</v>
      </c>
      <c r="P15" s="34">
        <f>P14</f>
        <v>630.3</v>
      </c>
      <c r="Q15" s="52">
        <f t="shared" si="3"/>
        <v>237.09</v>
      </c>
      <c r="R15" s="53">
        <f t="shared" si="3"/>
        <v>217.81</v>
      </c>
      <c r="S15" s="53">
        <f t="shared" si="3"/>
        <v>148.32</v>
      </c>
      <c r="T15" s="54">
        <f t="shared" si="3"/>
        <v>86.84</v>
      </c>
      <c r="U15" s="27"/>
      <c r="V15" s="27"/>
      <c r="W15" s="27"/>
      <c r="X15" s="8"/>
    </row>
    <row r="16" spans="1:24" ht="12.75" customHeight="1">
      <c r="A16" s="100"/>
      <c r="B16" s="100"/>
      <c r="C16" s="16" t="s">
        <v>2</v>
      </c>
      <c r="D16" s="95"/>
      <c r="E16" s="104"/>
      <c r="F16" s="75">
        <f t="shared" si="1"/>
        <v>1775.4199999999998</v>
      </c>
      <c r="G16" s="52">
        <f t="shared" si="1"/>
        <v>1756.1399999999999</v>
      </c>
      <c r="H16" s="52">
        <f t="shared" si="1"/>
        <v>1686.6499999999999</v>
      </c>
      <c r="I16" s="52">
        <f t="shared" si="1"/>
        <v>1625.1699999999998</v>
      </c>
      <c r="J16" s="75">
        <f t="shared" si="2"/>
        <v>870.12</v>
      </c>
      <c r="K16" s="52">
        <f t="shared" si="2"/>
        <v>850.8399999999999</v>
      </c>
      <c r="L16" s="52">
        <f t="shared" si="2"/>
        <v>781.3499999999999</v>
      </c>
      <c r="M16" s="76">
        <f t="shared" si="2"/>
        <v>719.87</v>
      </c>
      <c r="N16" s="33">
        <v>905.3</v>
      </c>
      <c r="O16" s="21">
        <f>O14</f>
        <v>2.73</v>
      </c>
      <c r="P16" s="34">
        <f>P14</f>
        <v>630.3</v>
      </c>
      <c r="Q16" s="52">
        <f t="shared" si="3"/>
        <v>237.09</v>
      </c>
      <c r="R16" s="53">
        <f t="shared" si="3"/>
        <v>217.81</v>
      </c>
      <c r="S16" s="53">
        <f t="shared" si="3"/>
        <v>148.32</v>
      </c>
      <c r="T16" s="54">
        <f t="shared" si="3"/>
        <v>86.84</v>
      </c>
      <c r="U16" s="27"/>
      <c r="V16" s="27"/>
      <c r="W16" s="27"/>
      <c r="X16" s="8"/>
    </row>
    <row r="17" spans="1:24" ht="12.75" customHeight="1" thickBot="1">
      <c r="A17" s="100"/>
      <c r="B17" s="101"/>
      <c r="C17" s="17" t="s">
        <v>3</v>
      </c>
      <c r="D17" s="95"/>
      <c r="E17" s="105"/>
      <c r="F17" s="77">
        <f t="shared" si="1"/>
        <v>1608.22</v>
      </c>
      <c r="G17" s="55">
        <f t="shared" si="1"/>
        <v>1588.94</v>
      </c>
      <c r="H17" s="55">
        <f t="shared" si="1"/>
        <v>1519.45</v>
      </c>
      <c r="I17" s="55">
        <f t="shared" si="1"/>
        <v>1457.97</v>
      </c>
      <c r="J17" s="77">
        <f t="shared" si="2"/>
        <v>870.12</v>
      </c>
      <c r="K17" s="55">
        <f t="shared" si="2"/>
        <v>850.8399999999999</v>
      </c>
      <c r="L17" s="55">
        <f t="shared" si="2"/>
        <v>781.3499999999999</v>
      </c>
      <c r="M17" s="78">
        <f t="shared" si="2"/>
        <v>719.87</v>
      </c>
      <c r="N17" s="35">
        <v>738.1</v>
      </c>
      <c r="O17" s="22">
        <f>O14</f>
        <v>2.73</v>
      </c>
      <c r="P17" s="36">
        <f>P14</f>
        <v>630.3</v>
      </c>
      <c r="Q17" s="55">
        <f t="shared" si="3"/>
        <v>237.09</v>
      </c>
      <c r="R17" s="56">
        <f t="shared" si="3"/>
        <v>217.81</v>
      </c>
      <c r="S17" s="56">
        <f t="shared" si="3"/>
        <v>148.32</v>
      </c>
      <c r="T17" s="57">
        <f t="shared" si="3"/>
        <v>86.84</v>
      </c>
      <c r="U17" s="27"/>
      <c r="V17" s="27"/>
      <c r="W17" s="27"/>
      <c r="X17" s="8"/>
    </row>
    <row r="18" spans="1:24" ht="12.75" customHeight="1">
      <c r="A18" s="102" t="s">
        <v>9</v>
      </c>
      <c r="B18" s="102" t="s">
        <v>20</v>
      </c>
      <c r="C18" s="15" t="s">
        <v>0</v>
      </c>
      <c r="D18" s="95"/>
      <c r="E18" s="103" t="s">
        <v>32</v>
      </c>
      <c r="F18" s="67">
        <f t="shared" si="1"/>
        <v>325564.17</v>
      </c>
      <c r="G18" s="68">
        <f t="shared" si="1"/>
        <v>318327.11</v>
      </c>
      <c r="H18" s="68">
        <f t="shared" si="1"/>
        <v>292246.86</v>
      </c>
      <c r="I18" s="68">
        <f t="shared" si="1"/>
        <v>269168.66</v>
      </c>
      <c r="J18" s="67">
        <f t="shared" si="2"/>
        <v>325564.17</v>
      </c>
      <c r="K18" s="68">
        <f t="shared" si="2"/>
        <v>318327.11</v>
      </c>
      <c r="L18" s="68">
        <f t="shared" si="2"/>
        <v>292246.86</v>
      </c>
      <c r="M18" s="68">
        <f t="shared" si="2"/>
        <v>269168.66</v>
      </c>
      <c r="N18" s="37">
        <v>0</v>
      </c>
      <c r="O18" s="23">
        <v>0</v>
      </c>
      <c r="P18" s="80">
        <v>236575.05</v>
      </c>
      <c r="Q18" s="58">
        <f t="shared" si="3"/>
        <v>88989.12</v>
      </c>
      <c r="R18" s="59">
        <f t="shared" si="3"/>
        <v>81752.06</v>
      </c>
      <c r="S18" s="59">
        <f t="shared" si="3"/>
        <v>55671.81</v>
      </c>
      <c r="T18" s="60">
        <f t="shared" si="3"/>
        <v>32593.61</v>
      </c>
      <c r="U18" s="27"/>
      <c r="V18" s="27"/>
      <c r="W18" s="27"/>
      <c r="X18" s="8"/>
    </row>
    <row r="19" spans="1:24" ht="12.75" customHeight="1">
      <c r="A19" s="100"/>
      <c r="B19" s="100"/>
      <c r="C19" s="16" t="s">
        <v>1</v>
      </c>
      <c r="D19" s="95"/>
      <c r="E19" s="104"/>
      <c r="F19" s="69">
        <f t="shared" si="1"/>
        <v>325564.17</v>
      </c>
      <c r="G19" s="70">
        <f t="shared" si="1"/>
        <v>318327.11</v>
      </c>
      <c r="H19" s="70">
        <f t="shared" si="1"/>
        <v>292246.86</v>
      </c>
      <c r="I19" s="70">
        <f t="shared" si="1"/>
        <v>269168.66</v>
      </c>
      <c r="J19" s="69">
        <f t="shared" si="2"/>
        <v>325564.17</v>
      </c>
      <c r="K19" s="70">
        <f t="shared" si="2"/>
        <v>318327.11</v>
      </c>
      <c r="L19" s="70">
        <f t="shared" si="2"/>
        <v>292246.86</v>
      </c>
      <c r="M19" s="70">
        <f t="shared" si="2"/>
        <v>269168.66</v>
      </c>
      <c r="N19" s="38">
        <v>0</v>
      </c>
      <c r="O19" s="24">
        <v>0</v>
      </c>
      <c r="P19" s="39">
        <f aca="true" t="shared" si="4" ref="P19:P25">P$18</f>
        <v>236575.05</v>
      </c>
      <c r="Q19" s="61">
        <f t="shared" si="3"/>
        <v>88989.12</v>
      </c>
      <c r="R19" s="62">
        <f t="shared" si="3"/>
        <v>81752.06</v>
      </c>
      <c r="S19" s="62">
        <f t="shared" si="3"/>
        <v>55671.81</v>
      </c>
      <c r="T19" s="63">
        <f t="shared" si="3"/>
        <v>32593.61</v>
      </c>
      <c r="U19" s="27"/>
      <c r="V19" s="27"/>
      <c r="W19" s="27"/>
      <c r="X19" s="8"/>
    </row>
    <row r="20" spans="1:24" ht="12.75" customHeight="1">
      <c r="A20" s="100"/>
      <c r="B20" s="100"/>
      <c r="C20" s="16" t="s">
        <v>2</v>
      </c>
      <c r="D20" s="95"/>
      <c r="E20" s="104"/>
      <c r="F20" s="69">
        <f t="shared" si="1"/>
        <v>325564.17</v>
      </c>
      <c r="G20" s="70">
        <f t="shared" si="1"/>
        <v>318327.11</v>
      </c>
      <c r="H20" s="70">
        <f t="shared" si="1"/>
        <v>292246.86</v>
      </c>
      <c r="I20" s="70">
        <f t="shared" si="1"/>
        <v>269168.66</v>
      </c>
      <c r="J20" s="69">
        <f t="shared" si="2"/>
        <v>325564.17</v>
      </c>
      <c r="K20" s="70">
        <f t="shared" si="2"/>
        <v>318327.11</v>
      </c>
      <c r="L20" s="70">
        <f t="shared" si="2"/>
        <v>292246.86</v>
      </c>
      <c r="M20" s="70">
        <f t="shared" si="2"/>
        <v>269168.66</v>
      </c>
      <c r="N20" s="38">
        <v>0</v>
      </c>
      <c r="O20" s="24">
        <v>0</v>
      </c>
      <c r="P20" s="39">
        <f t="shared" si="4"/>
        <v>236575.05</v>
      </c>
      <c r="Q20" s="61">
        <f t="shared" si="3"/>
        <v>88989.12</v>
      </c>
      <c r="R20" s="62">
        <f t="shared" si="3"/>
        <v>81752.06</v>
      </c>
      <c r="S20" s="62">
        <f t="shared" si="3"/>
        <v>55671.81</v>
      </c>
      <c r="T20" s="63">
        <f t="shared" si="3"/>
        <v>32593.61</v>
      </c>
      <c r="U20" s="27"/>
      <c r="V20" s="27"/>
      <c r="W20" s="27"/>
      <c r="X20" s="8"/>
    </row>
    <row r="21" spans="1:24" ht="12.75" customHeight="1" thickBot="1">
      <c r="A21" s="100"/>
      <c r="B21" s="101"/>
      <c r="C21" s="17" t="s">
        <v>3</v>
      </c>
      <c r="D21" s="95"/>
      <c r="E21" s="104"/>
      <c r="F21" s="71">
        <f t="shared" si="1"/>
        <v>325564.17</v>
      </c>
      <c r="G21" s="72">
        <f t="shared" si="1"/>
        <v>318327.11</v>
      </c>
      <c r="H21" s="72">
        <f t="shared" si="1"/>
        <v>292246.86</v>
      </c>
      <c r="I21" s="72">
        <f t="shared" si="1"/>
        <v>269168.66</v>
      </c>
      <c r="J21" s="71">
        <f t="shared" si="2"/>
        <v>325564.17</v>
      </c>
      <c r="K21" s="72">
        <f t="shared" si="2"/>
        <v>318327.11</v>
      </c>
      <c r="L21" s="72">
        <f t="shared" si="2"/>
        <v>292246.86</v>
      </c>
      <c r="M21" s="72">
        <f t="shared" si="2"/>
        <v>269168.66</v>
      </c>
      <c r="N21" s="40">
        <v>0</v>
      </c>
      <c r="O21" s="25">
        <v>0</v>
      </c>
      <c r="P21" s="41">
        <f t="shared" si="4"/>
        <v>236575.05</v>
      </c>
      <c r="Q21" s="64">
        <f t="shared" si="3"/>
        <v>88989.12</v>
      </c>
      <c r="R21" s="65">
        <f t="shared" si="3"/>
        <v>81752.06</v>
      </c>
      <c r="S21" s="65">
        <f t="shared" si="3"/>
        <v>55671.81</v>
      </c>
      <c r="T21" s="66">
        <f t="shared" si="3"/>
        <v>32593.61</v>
      </c>
      <c r="U21" s="27"/>
      <c r="V21" s="27"/>
      <c r="W21" s="27"/>
      <c r="X21" s="8"/>
    </row>
    <row r="22" spans="1:24" ht="12.75" customHeight="1">
      <c r="A22" s="100"/>
      <c r="B22" s="102" t="s">
        <v>21</v>
      </c>
      <c r="C22" s="18" t="s">
        <v>0</v>
      </c>
      <c r="D22" s="95"/>
      <c r="E22" s="104"/>
      <c r="F22" s="67">
        <f t="shared" si="1"/>
        <v>686262.97</v>
      </c>
      <c r="G22" s="68">
        <f t="shared" si="1"/>
        <v>679025.9099999999</v>
      </c>
      <c r="H22" s="68">
        <f t="shared" si="1"/>
        <v>652945.6599999999</v>
      </c>
      <c r="I22" s="68">
        <f t="shared" si="1"/>
        <v>629867.46</v>
      </c>
      <c r="J22" s="67">
        <f t="shared" si="2"/>
        <v>325564.17</v>
      </c>
      <c r="K22" s="68">
        <f t="shared" si="2"/>
        <v>318327.11</v>
      </c>
      <c r="L22" s="68">
        <f t="shared" si="2"/>
        <v>292246.86</v>
      </c>
      <c r="M22" s="68">
        <f t="shared" si="2"/>
        <v>269168.66</v>
      </c>
      <c r="N22" s="83">
        <v>360698.8</v>
      </c>
      <c r="O22" s="23">
        <v>0</v>
      </c>
      <c r="P22" s="42">
        <f t="shared" si="4"/>
        <v>236575.05</v>
      </c>
      <c r="Q22" s="58">
        <f t="shared" si="3"/>
        <v>88989.12</v>
      </c>
      <c r="R22" s="59">
        <f t="shared" si="3"/>
        <v>81752.06</v>
      </c>
      <c r="S22" s="59">
        <f t="shared" si="3"/>
        <v>55671.81</v>
      </c>
      <c r="T22" s="60">
        <f t="shared" si="3"/>
        <v>32593.61</v>
      </c>
      <c r="U22" s="27"/>
      <c r="V22" s="27"/>
      <c r="W22" s="27"/>
      <c r="X22" s="8"/>
    </row>
    <row r="23" spans="1:24" ht="12.75" customHeight="1">
      <c r="A23" s="100"/>
      <c r="B23" s="100"/>
      <c r="C23" s="19" t="s">
        <v>1</v>
      </c>
      <c r="D23" s="95"/>
      <c r="E23" s="104"/>
      <c r="F23" s="69">
        <f t="shared" si="1"/>
        <v>777477.17</v>
      </c>
      <c r="G23" s="70">
        <f t="shared" si="1"/>
        <v>770240.1100000001</v>
      </c>
      <c r="H23" s="70">
        <f t="shared" si="1"/>
        <v>744159.8600000001</v>
      </c>
      <c r="I23" s="70">
        <f t="shared" si="1"/>
        <v>721081.66</v>
      </c>
      <c r="J23" s="69">
        <f t="shared" si="2"/>
        <v>325564.17</v>
      </c>
      <c r="K23" s="70">
        <f t="shared" si="2"/>
        <v>318327.11</v>
      </c>
      <c r="L23" s="70">
        <f t="shared" si="2"/>
        <v>292246.86</v>
      </c>
      <c r="M23" s="70">
        <f t="shared" si="2"/>
        <v>269168.66</v>
      </c>
      <c r="N23" s="84">
        <v>451913</v>
      </c>
      <c r="O23" s="24">
        <v>0</v>
      </c>
      <c r="P23" s="39">
        <f t="shared" si="4"/>
        <v>236575.05</v>
      </c>
      <c r="Q23" s="61">
        <f t="shared" si="3"/>
        <v>88989.12</v>
      </c>
      <c r="R23" s="62">
        <f t="shared" si="3"/>
        <v>81752.06</v>
      </c>
      <c r="S23" s="62">
        <f t="shared" si="3"/>
        <v>55671.81</v>
      </c>
      <c r="T23" s="63">
        <f t="shared" si="3"/>
        <v>32593.61</v>
      </c>
      <c r="U23" s="27"/>
      <c r="V23" s="27"/>
      <c r="W23" s="27"/>
      <c r="X23" s="8"/>
    </row>
    <row r="24" spans="1:24" ht="12.75" customHeight="1">
      <c r="A24" s="100"/>
      <c r="B24" s="100"/>
      <c r="C24" s="19" t="s">
        <v>2</v>
      </c>
      <c r="D24" s="95"/>
      <c r="E24" s="104"/>
      <c r="F24" s="69">
        <f t="shared" si="1"/>
        <v>1096484.87</v>
      </c>
      <c r="G24" s="70">
        <f t="shared" si="1"/>
        <v>1089247.81</v>
      </c>
      <c r="H24" s="70">
        <f t="shared" si="1"/>
        <v>1063167.56</v>
      </c>
      <c r="I24" s="70">
        <f t="shared" si="1"/>
        <v>1040089.36</v>
      </c>
      <c r="J24" s="69">
        <f t="shared" si="2"/>
        <v>325564.17</v>
      </c>
      <c r="K24" s="70">
        <f t="shared" si="2"/>
        <v>318327.11</v>
      </c>
      <c r="L24" s="70">
        <f t="shared" si="2"/>
        <v>292246.86</v>
      </c>
      <c r="M24" s="70">
        <f t="shared" si="2"/>
        <v>269168.66</v>
      </c>
      <c r="N24" s="84">
        <v>770920.7</v>
      </c>
      <c r="O24" s="24">
        <v>0</v>
      </c>
      <c r="P24" s="39">
        <f t="shared" si="4"/>
        <v>236575.05</v>
      </c>
      <c r="Q24" s="61">
        <f t="shared" si="3"/>
        <v>88989.12</v>
      </c>
      <c r="R24" s="62">
        <f t="shared" si="3"/>
        <v>81752.06</v>
      </c>
      <c r="S24" s="62">
        <f t="shared" si="3"/>
        <v>55671.81</v>
      </c>
      <c r="T24" s="63">
        <f t="shared" si="3"/>
        <v>32593.61</v>
      </c>
      <c r="U24" s="27"/>
      <c r="V24" s="27"/>
      <c r="W24" s="27"/>
      <c r="X24" s="8"/>
    </row>
    <row r="25" spans="1:24" ht="12.75" customHeight="1" thickBot="1">
      <c r="A25" s="100"/>
      <c r="B25" s="100"/>
      <c r="C25" s="19" t="s">
        <v>3</v>
      </c>
      <c r="D25" s="95"/>
      <c r="E25" s="104"/>
      <c r="F25" s="69">
        <f t="shared" si="1"/>
        <v>1390642.4700000002</v>
      </c>
      <c r="G25" s="70">
        <f t="shared" si="1"/>
        <v>1383405.4100000001</v>
      </c>
      <c r="H25" s="70">
        <f t="shared" si="1"/>
        <v>1357325.1600000001</v>
      </c>
      <c r="I25" s="70">
        <f t="shared" si="1"/>
        <v>1334246.9600000002</v>
      </c>
      <c r="J25" s="69">
        <f t="shared" si="2"/>
        <v>325564.17</v>
      </c>
      <c r="K25" s="70">
        <f t="shared" si="2"/>
        <v>318327.11</v>
      </c>
      <c r="L25" s="70">
        <f t="shared" si="2"/>
        <v>292246.86</v>
      </c>
      <c r="M25" s="70">
        <f t="shared" si="2"/>
        <v>269168.66</v>
      </c>
      <c r="N25" s="85">
        <v>1065078.3</v>
      </c>
      <c r="O25" s="25">
        <v>0</v>
      </c>
      <c r="P25" s="41">
        <f t="shared" si="4"/>
        <v>236575.05</v>
      </c>
      <c r="Q25" s="61">
        <f t="shared" si="3"/>
        <v>88989.12</v>
      </c>
      <c r="R25" s="62">
        <f t="shared" si="3"/>
        <v>81752.06</v>
      </c>
      <c r="S25" s="62">
        <f t="shared" si="3"/>
        <v>55671.81</v>
      </c>
      <c r="T25" s="63">
        <f t="shared" si="3"/>
        <v>32593.61</v>
      </c>
      <c r="U25" s="27"/>
      <c r="V25" s="27"/>
      <c r="W25" s="27"/>
      <c r="X25" s="8"/>
    </row>
    <row r="26" spans="1:24" ht="12.75" customHeight="1" thickBot="1">
      <c r="A26" s="106" t="s">
        <v>22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27"/>
      <c r="V26" s="27"/>
      <c r="W26" s="27"/>
      <c r="X26" s="8"/>
    </row>
    <row r="27" spans="1:24" ht="12.75" customHeight="1">
      <c r="A27" s="102" t="s">
        <v>8</v>
      </c>
      <c r="B27" s="102" t="s">
        <v>21</v>
      </c>
      <c r="C27" s="10" t="s">
        <v>0</v>
      </c>
      <c r="D27" s="94" t="s">
        <v>19</v>
      </c>
      <c r="E27" s="97" t="s">
        <v>30</v>
      </c>
      <c r="F27" s="73">
        <f aca="true" t="shared" si="5" ref="F27:I34">$N27+$O27+$P27+Q27</f>
        <v>1781.6699999999998</v>
      </c>
      <c r="G27" s="49">
        <f t="shared" si="5"/>
        <v>1762.3899999999999</v>
      </c>
      <c r="H27" s="49">
        <f t="shared" si="5"/>
        <v>1692.8999999999999</v>
      </c>
      <c r="I27" s="49">
        <f t="shared" si="5"/>
        <v>1631.4199999999998</v>
      </c>
      <c r="J27" s="73">
        <f aca="true" t="shared" si="6" ref="J27:M34">$O27+$P27+Q27</f>
        <v>870.12</v>
      </c>
      <c r="K27" s="49">
        <f t="shared" si="6"/>
        <v>850.8399999999999</v>
      </c>
      <c r="L27" s="49">
        <f t="shared" si="6"/>
        <v>781.3499999999999</v>
      </c>
      <c r="M27" s="74">
        <f t="shared" si="6"/>
        <v>719.87</v>
      </c>
      <c r="N27" s="32">
        <v>911.55</v>
      </c>
      <c r="O27" s="26">
        <f>O10</f>
        <v>2.73</v>
      </c>
      <c r="P27" s="43">
        <f>P14</f>
        <v>630.3</v>
      </c>
      <c r="Q27" s="49">
        <f t="shared" si="3"/>
        <v>237.09</v>
      </c>
      <c r="R27" s="50">
        <f t="shared" si="3"/>
        <v>217.81</v>
      </c>
      <c r="S27" s="50">
        <f t="shared" si="3"/>
        <v>148.32</v>
      </c>
      <c r="T27" s="51">
        <f t="shared" si="3"/>
        <v>86.84</v>
      </c>
      <c r="U27" s="27"/>
      <c r="V27" s="27"/>
      <c r="W27" s="27"/>
      <c r="X27" s="8"/>
    </row>
    <row r="28" spans="1:24" ht="12.75" customHeight="1">
      <c r="A28" s="100"/>
      <c r="B28" s="100"/>
      <c r="C28" s="9" t="s">
        <v>1</v>
      </c>
      <c r="D28" s="95"/>
      <c r="E28" s="98"/>
      <c r="F28" s="75">
        <f t="shared" si="5"/>
        <v>1781.6699999999998</v>
      </c>
      <c r="G28" s="52">
        <f t="shared" si="5"/>
        <v>1762.3899999999999</v>
      </c>
      <c r="H28" s="52">
        <f t="shared" si="5"/>
        <v>1692.8999999999999</v>
      </c>
      <c r="I28" s="52">
        <f t="shared" si="5"/>
        <v>1631.4199999999998</v>
      </c>
      <c r="J28" s="75">
        <f t="shared" si="6"/>
        <v>870.12</v>
      </c>
      <c r="K28" s="52">
        <f t="shared" si="6"/>
        <v>850.8399999999999</v>
      </c>
      <c r="L28" s="52">
        <f t="shared" si="6"/>
        <v>781.3499999999999</v>
      </c>
      <c r="M28" s="76">
        <f t="shared" si="6"/>
        <v>719.87</v>
      </c>
      <c r="N28" s="44">
        <f>N$27</f>
        <v>911.55</v>
      </c>
      <c r="O28" s="21">
        <f>O27</f>
        <v>2.73</v>
      </c>
      <c r="P28" s="34">
        <f>P27</f>
        <v>630.3</v>
      </c>
      <c r="Q28" s="52">
        <f t="shared" si="3"/>
        <v>237.09</v>
      </c>
      <c r="R28" s="53">
        <f t="shared" si="3"/>
        <v>217.81</v>
      </c>
      <c r="S28" s="53">
        <f t="shared" si="3"/>
        <v>148.32</v>
      </c>
      <c r="T28" s="54">
        <f t="shared" si="3"/>
        <v>86.84</v>
      </c>
      <c r="U28" s="27"/>
      <c r="V28" s="27"/>
      <c r="W28" s="27"/>
      <c r="X28" s="8"/>
    </row>
    <row r="29" spans="1:24" ht="12.75" customHeight="1">
      <c r="A29" s="100"/>
      <c r="B29" s="100"/>
      <c r="C29" s="9" t="s">
        <v>2</v>
      </c>
      <c r="D29" s="95"/>
      <c r="E29" s="98"/>
      <c r="F29" s="75">
        <f t="shared" si="5"/>
        <v>1781.6699999999998</v>
      </c>
      <c r="G29" s="52">
        <f t="shared" si="5"/>
        <v>1762.3899999999999</v>
      </c>
      <c r="H29" s="52">
        <f t="shared" si="5"/>
        <v>1692.8999999999999</v>
      </c>
      <c r="I29" s="52">
        <f t="shared" si="5"/>
        <v>1631.4199999999998</v>
      </c>
      <c r="J29" s="75">
        <f t="shared" si="6"/>
        <v>870.12</v>
      </c>
      <c r="K29" s="52">
        <f t="shared" si="6"/>
        <v>850.8399999999999</v>
      </c>
      <c r="L29" s="52">
        <f t="shared" si="6"/>
        <v>781.3499999999999</v>
      </c>
      <c r="M29" s="76">
        <f t="shared" si="6"/>
        <v>719.87</v>
      </c>
      <c r="N29" s="44">
        <f>N$27</f>
        <v>911.55</v>
      </c>
      <c r="O29" s="21">
        <f>O27</f>
        <v>2.73</v>
      </c>
      <c r="P29" s="34">
        <f>P27</f>
        <v>630.3</v>
      </c>
      <c r="Q29" s="52">
        <f t="shared" si="3"/>
        <v>237.09</v>
      </c>
      <c r="R29" s="53">
        <f t="shared" si="3"/>
        <v>217.81</v>
      </c>
      <c r="S29" s="53">
        <f t="shared" si="3"/>
        <v>148.32</v>
      </c>
      <c r="T29" s="54">
        <f t="shared" si="3"/>
        <v>86.84</v>
      </c>
      <c r="U29" s="27"/>
      <c r="V29" s="27"/>
      <c r="W29" s="27"/>
      <c r="X29" s="8"/>
    </row>
    <row r="30" spans="1:24" ht="12.75" customHeight="1" thickBot="1">
      <c r="A30" s="109"/>
      <c r="B30" s="100"/>
      <c r="C30" s="11" t="s">
        <v>3</v>
      </c>
      <c r="D30" s="96"/>
      <c r="E30" s="98"/>
      <c r="F30" s="77">
        <f t="shared" si="5"/>
        <v>1781.6699999999998</v>
      </c>
      <c r="G30" s="55">
        <f t="shared" si="5"/>
        <v>1762.3899999999999</v>
      </c>
      <c r="H30" s="55">
        <f t="shared" si="5"/>
        <v>1692.8999999999999</v>
      </c>
      <c r="I30" s="55">
        <f t="shared" si="5"/>
        <v>1631.4199999999998</v>
      </c>
      <c r="J30" s="77">
        <f t="shared" si="6"/>
        <v>870.12</v>
      </c>
      <c r="K30" s="55">
        <f t="shared" si="6"/>
        <v>850.8399999999999</v>
      </c>
      <c r="L30" s="55">
        <f t="shared" si="6"/>
        <v>781.3499999999999</v>
      </c>
      <c r="M30" s="78">
        <f t="shared" si="6"/>
        <v>719.87</v>
      </c>
      <c r="N30" s="45">
        <f>N$27</f>
        <v>911.55</v>
      </c>
      <c r="O30" s="22">
        <f>O27</f>
        <v>2.73</v>
      </c>
      <c r="P30" s="36">
        <f>P27</f>
        <v>630.3</v>
      </c>
      <c r="Q30" s="55">
        <f aca="true" t="shared" si="7" ref="Q30:T34">ROUND(Q$5*Q$6*$P30/100,2)</f>
        <v>237.09</v>
      </c>
      <c r="R30" s="56">
        <f t="shared" si="7"/>
        <v>217.81</v>
      </c>
      <c r="S30" s="56">
        <f t="shared" si="7"/>
        <v>148.32</v>
      </c>
      <c r="T30" s="57">
        <f t="shared" si="7"/>
        <v>86.84</v>
      </c>
      <c r="U30" s="27"/>
      <c r="V30" s="27"/>
      <c r="W30" s="27"/>
      <c r="X30" s="8"/>
    </row>
    <row r="31" spans="1:24" ht="12.75" customHeight="1">
      <c r="A31" s="99" t="s">
        <v>9</v>
      </c>
      <c r="B31" s="100"/>
      <c r="C31" s="15" t="s">
        <v>0</v>
      </c>
      <c r="D31" s="94" t="s">
        <v>19</v>
      </c>
      <c r="E31" s="104" t="s">
        <v>32</v>
      </c>
      <c r="F31" s="67">
        <f t="shared" si="5"/>
        <v>383689.01999999996</v>
      </c>
      <c r="G31" s="68">
        <f t="shared" si="5"/>
        <v>376451.95999999996</v>
      </c>
      <c r="H31" s="68">
        <f t="shared" si="5"/>
        <v>350371.70999999996</v>
      </c>
      <c r="I31" s="68">
        <f t="shared" si="5"/>
        <v>327293.50999999995</v>
      </c>
      <c r="J31" s="67">
        <f t="shared" si="6"/>
        <v>325564.17</v>
      </c>
      <c r="K31" s="68">
        <f t="shared" si="6"/>
        <v>318327.11</v>
      </c>
      <c r="L31" s="68">
        <f t="shared" si="6"/>
        <v>292246.86</v>
      </c>
      <c r="M31" s="68">
        <f t="shared" si="6"/>
        <v>269168.66</v>
      </c>
      <c r="N31" s="46">
        <v>58124.85</v>
      </c>
      <c r="O31" s="23">
        <v>0</v>
      </c>
      <c r="P31" s="42">
        <f>P18</f>
        <v>236575.05</v>
      </c>
      <c r="Q31" s="58">
        <f t="shared" si="7"/>
        <v>88989.12</v>
      </c>
      <c r="R31" s="59">
        <f t="shared" si="7"/>
        <v>81752.06</v>
      </c>
      <c r="S31" s="59">
        <f t="shared" si="7"/>
        <v>55671.81</v>
      </c>
      <c r="T31" s="60">
        <f t="shared" si="7"/>
        <v>32593.61</v>
      </c>
      <c r="U31" s="27"/>
      <c r="V31" s="27"/>
      <c r="W31" s="27"/>
      <c r="X31" s="8"/>
    </row>
    <row r="32" spans="1:24" ht="12.75" customHeight="1">
      <c r="A32" s="100"/>
      <c r="B32" s="100"/>
      <c r="C32" s="16" t="s">
        <v>1</v>
      </c>
      <c r="D32" s="95"/>
      <c r="E32" s="104"/>
      <c r="F32" s="69">
        <f t="shared" si="5"/>
        <v>383689.01999999996</v>
      </c>
      <c r="G32" s="70">
        <f t="shared" si="5"/>
        <v>376451.95999999996</v>
      </c>
      <c r="H32" s="70">
        <f t="shared" si="5"/>
        <v>350371.70999999996</v>
      </c>
      <c r="I32" s="70">
        <f t="shared" si="5"/>
        <v>327293.50999999995</v>
      </c>
      <c r="J32" s="69">
        <f t="shared" si="6"/>
        <v>325564.17</v>
      </c>
      <c r="K32" s="70">
        <f t="shared" si="6"/>
        <v>318327.11</v>
      </c>
      <c r="L32" s="70">
        <f t="shared" si="6"/>
        <v>292246.86</v>
      </c>
      <c r="M32" s="70">
        <f t="shared" si="6"/>
        <v>269168.66</v>
      </c>
      <c r="N32" s="47">
        <f>N31</f>
        <v>58124.85</v>
      </c>
      <c r="O32" s="24">
        <v>0</v>
      </c>
      <c r="P32" s="39">
        <f>P$31</f>
        <v>236575.05</v>
      </c>
      <c r="Q32" s="61">
        <f t="shared" si="7"/>
        <v>88989.12</v>
      </c>
      <c r="R32" s="62">
        <f t="shared" si="7"/>
        <v>81752.06</v>
      </c>
      <c r="S32" s="62">
        <f t="shared" si="7"/>
        <v>55671.81</v>
      </c>
      <c r="T32" s="63">
        <f t="shared" si="7"/>
        <v>32593.61</v>
      </c>
      <c r="U32" s="27"/>
      <c r="V32" s="27"/>
      <c r="W32" s="27"/>
      <c r="X32" s="8"/>
    </row>
    <row r="33" spans="1:24" ht="12.75" customHeight="1">
      <c r="A33" s="100"/>
      <c r="B33" s="100"/>
      <c r="C33" s="16" t="s">
        <v>2</v>
      </c>
      <c r="D33" s="95"/>
      <c r="E33" s="104"/>
      <c r="F33" s="69">
        <f t="shared" si="5"/>
        <v>383689.01999999996</v>
      </c>
      <c r="G33" s="70">
        <f t="shared" si="5"/>
        <v>376451.95999999996</v>
      </c>
      <c r="H33" s="70">
        <f t="shared" si="5"/>
        <v>350371.70999999996</v>
      </c>
      <c r="I33" s="70">
        <f t="shared" si="5"/>
        <v>327293.50999999995</v>
      </c>
      <c r="J33" s="69">
        <f t="shared" si="6"/>
        <v>325564.17</v>
      </c>
      <c r="K33" s="70">
        <f t="shared" si="6"/>
        <v>318327.11</v>
      </c>
      <c r="L33" s="70">
        <f t="shared" si="6"/>
        <v>292246.86</v>
      </c>
      <c r="M33" s="70">
        <f t="shared" si="6"/>
        <v>269168.66</v>
      </c>
      <c r="N33" s="47">
        <f>N31</f>
        <v>58124.85</v>
      </c>
      <c r="O33" s="24">
        <v>0</v>
      </c>
      <c r="P33" s="39">
        <f>P$31</f>
        <v>236575.05</v>
      </c>
      <c r="Q33" s="61">
        <f t="shared" si="7"/>
        <v>88989.12</v>
      </c>
      <c r="R33" s="62">
        <f t="shared" si="7"/>
        <v>81752.06</v>
      </c>
      <c r="S33" s="62">
        <f t="shared" si="7"/>
        <v>55671.81</v>
      </c>
      <c r="T33" s="63">
        <f t="shared" si="7"/>
        <v>32593.61</v>
      </c>
      <c r="U33" s="27"/>
      <c r="V33" s="27"/>
      <c r="W33" s="27"/>
      <c r="X33" s="8"/>
    </row>
    <row r="34" spans="1:24" ht="12.75" customHeight="1" thickBot="1">
      <c r="A34" s="101"/>
      <c r="B34" s="101"/>
      <c r="C34" s="17" t="s">
        <v>3</v>
      </c>
      <c r="D34" s="96"/>
      <c r="E34" s="105"/>
      <c r="F34" s="71">
        <f t="shared" si="5"/>
        <v>383689.01999999996</v>
      </c>
      <c r="G34" s="72">
        <f t="shared" si="5"/>
        <v>376451.95999999996</v>
      </c>
      <c r="H34" s="72">
        <f t="shared" si="5"/>
        <v>350371.70999999996</v>
      </c>
      <c r="I34" s="72">
        <f t="shared" si="5"/>
        <v>327293.50999999995</v>
      </c>
      <c r="J34" s="71">
        <f t="shared" si="6"/>
        <v>325564.17</v>
      </c>
      <c r="K34" s="72">
        <f t="shared" si="6"/>
        <v>318327.11</v>
      </c>
      <c r="L34" s="72">
        <f t="shared" si="6"/>
        <v>292246.86</v>
      </c>
      <c r="M34" s="72">
        <f t="shared" si="6"/>
        <v>269168.66</v>
      </c>
      <c r="N34" s="48">
        <f>N31</f>
        <v>58124.85</v>
      </c>
      <c r="O34" s="25">
        <v>0</v>
      </c>
      <c r="P34" s="41">
        <f>P$31</f>
        <v>236575.05</v>
      </c>
      <c r="Q34" s="64">
        <f t="shared" si="7"/>
        <v>88989.12</v>
      </c>
      <c r="R34" s="65">
        <f t="shared" si="7"/>
        <v>81752.06</v>
      </c>
      <c r="S34" s="65">
        <f t="shared" si="7"/>
        <v>55671.81</v>
      </c>
      <c r="T34" s="66">
        <f t="shared" si="7"/>
        <v>32593.61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O3:O8"/>
    <mergeCell ref="P3:P8"/>
    <mergeCell ref="Q3:T4"/>
    <mergeCell ref="Q7:T7"/>
    <mergeCell ref="A3:A8"/>
    <mergeCell ref="B3:B8"/>
    <mergeCell ref="C3:C8"/>
    <mergeCell ref="D10:D13"/>
    <mergeCell ref="E10:E13"/>
    <mergeCell ref="A14:A17"/>
    <mergeCell ref="A18:A25"/>
    <mergeCell ref="J3:M7"/>
    <mergeCell ref="N3:N8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Shalov</cp:lastModifiedBy>
  <cp:lastPrinted>2014-08-18T10:36:25Z</cp:lastPrinted>
  <dcterms:created xsi:type="dcterms:W3CDTF">2007-11-26T10:17:51Z</dcterms:created>
  <dcterms:modified xsi:type="dcterms:W3CDTF">2014-11-18T06:09:28Z</dcterms:modified>
  <cp:category/>
  <cp:version/>
  <cp:contentType/>
  <cp:contentStatus/>
</cp:coreProperties>
</file>