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огноз" sheetId="1" r:id="rId1"/>
  </sheets>
  <definedNames>
    <definedName name="_xlnm.Print_Area" localSheetId="0">'прогноз'!$A$1:$K$29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<sst xmlns="http://schemas.openxmlformats.org/spreadsheetml/2006/main" count="54" uniqueCount="26">
  <si>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</si>
  <si>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</si>
  <si>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</si>
  <si>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</si>
  <si>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</si>
  <si>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</si>
  <si>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</si>
  <si>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</si>
  <si>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</si>
  <si>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</si>
  <si>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</si>
  <si>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</si>
  <si>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</si>
  <si>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</si>
  <si>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</si>
  <si>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</si>
  <si>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</si>
  <si>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</si>
  <si>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</si>
  <si>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</si>
  <si>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</si>
  <si>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</si>
  <si>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</si>
  <si>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</si>
  <si>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</si>
  <si>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декабрь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</si>
</sst>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2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23" fillId="22" borderId="44" xfId="0" applyFont="1" applyFill="1" applyBorder="1" applyAlignment="1">
      <alignment horizontal="center" vertical="center" wrapText="1"/>
    </xf>
    <xf numFmtId="0" fontId="23" fillId="22" borderId="4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25</v>
      </c>
      <c r="D1" s="1"/>
      <c r="E1" s="1"/>
      <c r="F1" s="2"/>
      <c r="G1" s="3"/>
      <c r="H1" s="1"/>
      <c r="I1" s="4"/>
      <c r="J1" s="4"/>
      <c r="L1" s="5"/>
    </row>
    <row r="2" ht="13.5" thickBot="1">
      <c r="H2" s="7"/>
    </row>
    <row r="3" spans="1:11" ht="33" customHeight="1">
      <c r="A3" s="61" t="s">
        <v>0</v>
      </c>
      <c r="B3" s="63" t="s">
        <v>1</v>
      </c>
      <c r="C3" s="61" t="s">
        <v>2</v>
      </c>
      <c r="D3" s="63" t="s">
        <v>3</v>
      </c>
      <c r="E3" s="61" t="s">
        <v>4</v>
      </c>
      <c r="F3" s="63" t="str">
        <f>IF(L1="Факт","Фактическая цена на электроэнергию для конечного потребителя","Прогнозная цена для конечного потребителя")</f>
        <v>Прогнозная цена для конечного потребителя</v>
      </c>
      <c r="G3" s="65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Прогноз средневзвешенной нерегулируемой цены покупной электроэнергии</v>
      </c>
      <c r="H3" s="67" t="s">
        <v>5</v>
      </c>
      <c r="I3" s="69" t="s">
        <v>6</v>
      </c>
      <c r="J3" s="70"/>
      <c r="K3" s="71"/>
    </row>
    <row r="4" spans="1:11" ht="72" customHeight="1" thickBot="1">
      <c r="A4" s="62"/>
      <c r="B4" s="64"/>
      <c r="C4" s="62"/>
      <c r="D4" s="64"/>
      <c r="E4" s="62"/>
      <c r="F4" s="64"/>
      <c r="G4" s="66"/>
      <c r="H4" s="68"/>
      <c r="I4" s="8" t="s">
        <v>7</v>
      </c>
      <c r="J4" s="9" t="s">
        <v>8</v>
      </c>
      <c r="K4" s="10" t="s">
        <v>9</v>
      </c>
    </row>
    <row r="5" spans="1:11" ht="15" customHeight="1" thickBot="1">
      <c r="A5" s="72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12.75" customHeight="1">
      <c r="A6" s="75" t="s">
        <v>11</v>
      </c>
      <c r="B6" s="78" t="s">
        <v>12</v>
      </c>
      <c r="C6" s="11" t="s">
        <v>13</v>
      </c>
      <c r="D6" s="12" t="s">
        <v>14</v>
      </c>
      <c r="E6" s="81" t="s">
        <v>15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6"/>
      <c r="B7" s="79"/>
      <c r="C7" s="84" t="s">
        <v>23</v>
      </c>
      <c r="D7" s="18" t="s">
        <v>16</v>
      </c>
      <c r="E7" s="82"/>
      <c r="F7" s="19">
        <f t="shared" si="0"/>
        <v>2.1236300000000004</v>
      </c>
      <c r="G7" s="20">
        <v>0.41228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6"/>
      <c r="B8" s="79"/>
      <c r="C8" s="85"/>
      <c r="D8" s="24" t="s">
        <v>17</v>
      </c>
      <c r="E8" s="82"/>
      <c r="F8" s="25">
        <f t="shared" si="0"/>
        <v>2.39638</v>
      </c>
      <c r="G8" s="26">
        <v>0.68503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6"/>
      <c r="B9" s="79"/>
      <c r="C9" s="86"/>
      <c r="D9" s="30" t="s">
        <v>18</v>
      </c>
      <c r="E9" s="82"/>
      <c r="F9" s="31">
        <f t="shared" si="0"/>
        <v>4.75577</v>
      </c>
      <c r="G9" s="32">
        <v>3.04442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6"/>
      <c r="B10" s="79"/>
      <c r="C10" s="84" t="s">
        <v>24</v>
      </c>
      <c r="D10" s="36" t="s">
        <v>16</v>
      </c>
      <c r="E10" s="82"/>
      <c r="F10" s="19">
        <f t="shared" si="0"/>
        <v>2.1236300000000004</v>
      </c>
      <c r="G10" s="20">
        <v>0.41228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6"/>
      <c r="B11" s="80"/>
      <c r="C11" s="86"/>
      <c r="D11" s="38" t="s">
        <v>19</v>
      </c>
      <c r="E11" s="82"/>
      <c r="F11" s="31">
        <f t="shared" si="0"/>
        <v>2.8681</v>
      </c>
      <c r="G11" s="32">
        <v>1.15675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6"/>
      <c r="B12" s="87" t="s">
        <v>20</v>
      </c>
      <c r="C12" s="39" t="s">
        <v>13</v>
      </c>
      <c r="D12" s="40" t="s">
        <v>14</v>
      </c>
      <c r="E12" s="82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6"/>
      <c r="B13" s="79"/>
      <c r="C13" s="84" t="s">
        <v>23</v>
      </c>
      <c r="D13" s="18" t="s">
        <v>16</v>
      </c>
      <c r="E13" s="82"/>
      <c r="F13" s="19">
        <f t="shared" si="0"/>
        <v>2.2406300000000003</v>
      </c>
      <c r="G13" s="46">
        <f>G$7</f>
        <v>0.41228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6"/>
      <c r="B14" s="79"/>
      <c r="C14" s="85"/>
      <c r="D14" s="24" t="s">
        <v>17</v>
      </c>
      <c r="E14" s="82"/>
      <c r="F14" s="25">
        <f t="shared" si="0"/>
        <v>2.51338</v>
      </c>
      <c r="G14" s="47">
        <f>G$8</f>
        <v>0.68503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6"/>
      <c r="B15" s="79"/>
      <c r="C15" s="86"/>
      <c r="D15" s="30" t="s">
        <v>18</v>
      </c>
      <c r="E15" s="82"/>
      <c r="F15" s="31">
        <f t="shared" si="0"/>
        <v>4.87277</v>
      </c>
      <c r="G15" s="48">
        <f>G$9</f>
        <v>3.04442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6"/>
      <c r="B16" s="79"/>
      <c r="C16" s="84" t="s">
        <v>24</v>
      </c>
      <c r="D16" s="36" t="s">
        <v>16</v>
      </c>
      <c r="E16" s="82"/>
      <c r="F16" s="19">
        <f t="shared" si="0"/>
        <v>2.2406300000000003</v>
      </c>
      <c r="G16" s="46">
        <f>G$10</f>
        <v>0.41228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6"/>
      <c r="B17" s="80"/>
      <c r="C17" s="86"/>
      <c r="D17" s="38" t="s">
        <v>19</v>
      </c>
      <c r="E17" s="82"/>
      <c r="F17" s="31">
        <f t="shared" si="0"/>
        <v>2.9851</v>
      </c>
      <c r="G17" s="48">
        <f>G$11</f>
        <v>1.15675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6"/>
      <c r="B18" s="87" t="s">
        <v>21</v>
      </c>
      <c r="C18" s="39" t="s">
        <v>13</v>
      </c>
      <c r="D18" s="37" t="s">
        <v>14</v>
      </c>
      <c r="E18" s="82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6"/>
      <c r="B19" s="79"/>
      <c r="C19" s="84" t="s">
        <v>23</v>
      </c>
      <c r="D19" s="18" t="s">
        <v>16</v>
      </c>
      <c r="E19" s="82"/>
      <c r="F19" s="19">
        <f t="shared" si="0"/>
        <v>2.59863</v>
      </c>
      <c r="G19" s="46">
        <f>G$7</f>
        <v>0.41228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6"/>
      <c r="B20" s="79"/>
      <c r="C20" s="85"/>
      <c r="D20" s="24" t="s">
        <v>17</v>
      </c>
      <c r="E20" s="82"/>
      <c r="F20" s="25">
        <f t="shared" si="0"/>
        <v>2.8713800000000003</v>
      </c>
      <c r="G20" s="47">
        <f>G$8</f>
        <v>0.68503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6"/>
      <c r="B21" s="79"/>
      <c r="C21" s="86"/>
      <c r="D21" s="30" t="s">
        <v>18</v>
      </c>
      <c r="E21" s="82"/>
      <c r="F21" s="31">
        <f t="shared" si="0"/>
        <v>5.23077</v>
      </c>
      <c r="G21" s="48">
        <f>G$9</f>
        <v>3.04442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6"/>
      <c r="B22" s="79"/>
      <c r="C22" s="84" t="s">
        <v>24</v>
      </c>
      <c r="D22" s="36" t="s">
        <v>16</v>
      </c>
      <c r="E22" s="82"/>
      <c r="F22" s="19">
        <f t="shared" si="0"/>
        <v>2.59863</v>
      </c>
      <c r="G22" s="46">
        <f>G$10</f>
        <v>0.41228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6"/>
      <c r="B23" s="80"/>
      <c r="C23" s="86"/>
      <c r="D23" s="38" t="s">
        <v>19</v>
      </c>
      <c r="E23" s="82"/>
      <c r="F23" s="31">
        <f t="shared" si="0"/>
        <v>3.3430999999999997</v>
      </c>
      <c r="G23" s="48">
        <f>G$11</f>
        <v>1.15675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6"/>
      <c r="B24" s="87" t="s">
        <v>22</v>
      </c>
      <c r="C24" s="39" t="s">
        <v>13</v>
      </c>
      <c r="D24" s="37" t="s">
        <v>14</v>
      </c>
      <c r="E24" s="82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6"/>
      <c r="B25" s="79"/>
      <c r="C25" s="84" t="s">
        <v>23</v>
      </c>
      <c r="D25" s="18" t="s">
        <v>16</v>
      </c>
      <c r="E25" s="82"/>
      <c r="F25" s="19">
        <f t="shared" si="0"/>
        <v>3.18763</v>
      </c>
      <c r="G25" s="46">
        <f>G$7</f>
        <v>0.41228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6"/>
      <c r="B26" s="79"/>
      <c r="C26" s="85"/>
      <c r="D26" s="24" t="s">
        <v>17</v>
      </c>
      <c r="E26" s="82"/>
      <c r="F26" s="25">
        <f t="shared" si="0"/>
        <v>3.46038</v>
      </c>
      <c r="G26" s="47">
        <f>G$8</f>
        <v>0.68503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6"/>
      <c r="B27" s="79"/>
      <c r="C27" s="86"/>
      <c r="D27" s="30" t="s">
        <v>18</v>
      </c>
      <c r="E27" s="82"/>
      <c r="F27" s="31">
        <f t="shared" si="0"/>
        <v>5.81977</v>
      </c>
      <c r="G27" s="48">
        <f>G$9</f>
        <v>3.04442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6"/>
      <c r="B28" s="79"/>
      <c r="C28" s="84" t="s">
        <v>24</v>
      </c>
      <c r="D28" s="36" t="s">
        <v>16</v>
      </c>
      <c r="E28" s="82"/>
      <c r="F28" s="19">
        <f t="shared" si="0"/>
        <v>3.18763</v>
      </c>
      <c r="G28" s="46">
        <f>G$10</f>
        <v>0.41228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77"/>
      <c r="B29" s="88"/>
      <c r="C29" s="86"/>
      <c r="D29" s="38" t="s">
        <v>19</v>
      </c>
      <c r="E29" s="83"/>
      <c r="F29" s="49">
        <f t="shared" si="0"/>
        <v>3.9321</v>
      </c>
      <c r="G29" s="48">
        <f>G$11</f>
        <v>1.15675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C13:C15"/>
    <mergeCell ref="C16:C17"/>
    <mergeCell ref="B18:B23"/>
    <mergeCell ref="C19:C21"/>
    <mergeCell ref="C22:C23"/>
    <mergeCell ref="B24:B29"/>
    <mergeCell ref="C25:C27"/>
    <mergeCell ref="C28:C29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2012-12-20T05:18:31Z</dcterms:modified>
  <cp:category/>
  <cp:version/>
  <cp:contentType/>
  <cp:contentStatus/>
</cp:coreProperties>
</file>