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2_160.bin" ContentType="application/vnd.openxmlformats-officedocument.oleObject"/>
  <Override PartName="/xl/embeddings/oleObject_2_161.bin" ContentType="application/vnd.openxmlformats-officedocument.oleObject"/>
  <Override PartName="/xl/embeddings/oleObject_2_162.bin" ContentType="application/vnd.openxmlformats-officedocument.oleObject"/>
  <Override PartName="/xl/embeddings/oleObject_2_163.bin" ContentType="application/vnd.openxmlformats-officedocument.oleObject"/>
  <Override PartName="/xl/embeddings/oleObject_2_164.bin" ContentType="application/vnd.openxmlformats-officedocument.oleObject"/>
  <Override PartName="/xl/embeddings/oleObject_2_165.bin" ContentType="application/vnd.openxmlformats-officedocument.oleObject"/>
  <Override PartName="/xl/embeddings/oleObject_2_166.bin" ContentType="application/vnd.openxmlformats-officedocument.oleObject"/>
  <Override PartName="/xl/embeddings/oleObject_2_167.bin" ContentType="application/vnd.openxmlformats-officedocument.oleObject"/>
  <Override PartName="/xl/embeddings/oleObject_2_168.bin" ContentType="application/vnd.openxmlformats-officedocument.oleObject"/>
  <Override PartName="/xl/embeddings/oleObject_2_169.bin" ContentType="application/vnd.openxmlformats-officedocument.oleObject"/>
  <Override PartName="/xl/embeddings/oleObject_2_170.bin" ContentType="application/vnd.openxmlformats-officedocument.oleObject"/>
  <Override PartName="/xl/embeddings/oleObject_2_171.bin" ContentType="application/vnd.openxmlformats-officedocument.oleObject"/>
  <Override PartName="/xl/embeddings/oleObject_2_172.bin" ContentType="application/vnd.openxmlformats-officedocument.oleObject"/>
  <Override PartName="/xl/embeddings/oleObject_2_173.bin" ContentType="application/vnd.openxmlformats-officedocument.oleObject"/>
  <Override PartName="/xl/embeddings/oleObject_2_174.bin" ContentType="application/vnd.openxmlformats-officedocument.oleObject"/>
  <Override PartName="/xl/embeddings/oleObject_2_175.bin" ContentType="application/vnd.openxmlformats-officedocument.oleObject"/>
  <Override PartName="/xl/embeddings/oleObject_2_176.bin" ContentType="application/vnd.openxmlformats-officedocument.oleObject"/>
  <Override PartName="/xl/embeddings/oleObject_2_177.bin" ContentType="application/vnd.openxmlformats-officedocument.oleObject"/>
  <Override PartName="/xl/embeddings/oleObject_2_178.bin" ContentType="application/vnd.openxmlformats-officedocument.oleObject"/>
  <Override PartName="/xl/embeddings/oleObject_2_179.bin" ContentType="application/vnd.openxmlformats-officedocument.oleObject"/>
  <Override PartName="/xl/embeddings/oleObject_2_180.bin" ContentType="application/vnd.openxmlformats-officedocument.oleObject"/>
  <Override PartName="/xl/embeddings/oleObject_2_181.bin" ContentType="application/vnd.openxmlformats-officedocument.oleObject"/>
  <Override PartName="/xl/embeddings/oleObject_2_182.bin" ContentType="application/vnd.openxmlformats-officedocument.oleObject"/>
  <Override PartName="/xl/embeddings/oleObject_2_183.bin" ContentType="application/vnd.openxmlformats-officedocument.oleObject"/>
  <Override PartName="/xl/embeddings/oleObject_2_184.bin" ContentType="application/vnd.openxmlformats-officedocument.oleObject"/>
  <Override PartName="/xl/embeddings/oleObject_2_185.bin" ContentType="application/vnd.openxmlformats-officedocument.oleObject"/>
  <Override PartName="/xl/embeddings/oleObject_2_186.bin" ContentType="application/vnd.openxmlformats-officedocument.oleObject"/>
  <Override PartName="/xl/embeddings/oleObject_2_187.bin" ContentType="application/vnd.openxmlformats-officedocument.oleObject"/>
  <Override PartName="/xl/embeddings/oleObject_2_188.bin" ContentType="application/vnd.openxmlformats-officedocument.oleObject"/>
  <Override PartName="/xl/embeddings/oleObject_2_189.bin" ContentType="application/vnd.openxmlformats-officedocument.oleObject"/>
  <Override PartName="/xl/embeddings/oleObject_2_190.bin" ContentType="application/vnd.openxmlformats-officedocument.oleObject"/>
  <Override PartName="/xl/embeddings/oleObject_2_191.bin" ContentType="application/vnd.openxmlformats-officedocument.oleObject"/>
  <Override PartName="/xl/embeddings/oleObject_2_192.bin" ContentType="application/vnd.openxmlformats-officedocument.oleObject"/>
  <Override PartName="/xl/embeddings/oleObject_2_193.bin" ContentType="application/vnd.openxmlformats-officedocument.oleObject"/>
  <Override PartName="/xl/embeddings/oleObject_2_194.bin" ContentType="application/vnd.openxmlformats-officedocument.oleObject"/>
  <Override PartName="/xl/embeddings/oleObject_2_195.bin" ContentType="application/vnd.openxmlformats-officedocument.oleObject"/>
  <Override PartName="/xl/embeddings/oleObject_2_196.bin" ContentType="application/vnd.openxmlformats-officedocument.oleObject"/>
  <Override PartName="/xl/embeddings/oleObject_2_197.bin" ContentType="application/vnd.openxmlformats-officedocument.oleObject"/>
  <Override PartName="/xl/embeddings/oleObject_2_198.bin" ContentType="application/vnd.openxmlformats-officedocument.oleObject"/>
  <Override PartName="/xl/embeddings/oleObject_2_199.bin" ContentType="application/vnd.openxmlformats-officedocument.oleObject"/>
  <Override PartName="/xl/embeddings/oleObject_2_200.bin" ContentType="application/vnd.openxmlformats-officedocument.oleObject"/>
  <Override PartName="/xl/embeddings/oleObject_2_201.bin" ContentType="application/vnd.openxmlformats-officedocument.oleObject"/>
  <Override PartName="/xl/embeddings/oleObject_2_202.bin" ContentType="application/vnd.openxmlformats-officedocument.oleObject"/>
  <Override PartName="/xl/embeddings/oleObject_2_203.bin" ContentType="application/vnd.openxmlformats-officedocument.oleObject"/>
  <Override PartName="/xl/embeddings/oleObject_2_204.bin" ContentType="application/vnd.openxmlformats-officedocument.oleObject"/>
  <Override PartName="/xl/embeddings/oleObject_2_205.bin" ContentType="application/vnd.openxmlformats-officedocument.oleObject"/>
  <Override PartName="/xl/embeddings/oleObject_2_206.bin" ContentType="application/vnd.openxmlformats-officedocument.oleObject"/>
  <Override PartName="/xl/embeddings/oleObject_2_207.bin" ContentType="application/vnd.openxmlformats-officedocument.oleObject"/>
  <Override PartName="/xl/embeddings/oleObject_2_208.bin" ContentType="application/vnd.openxmlformats-officedocument.oleObject"/>
  <Override PartName="/xl/embeddings/oleObject_2_209.bin" ContentType="application/vnd.openxmlformats-officedocument.oleObject"/>
  <Override PartName="/xl/embeddings/oleObject_2_210.bin" ContentType="application/vnd.openxmlformats-officedocument.oleObject"/>
  <Override PartName="/xl/embeddings/oleObject_2_211.bin" ContentType="application/vnd.openxmlformats-officedocument.oleObject"/>
  <Override PartName="/xl/embeddings/oleObject_2_212.bin" ContentType="application/vnd.openxmlformats-officedocument.oleObject"/>
  <Override PartName="/xl/embeddings/oleObject_2_213.bin" ContentType="application/vnd.openxmlformats-officedocument.oleObject"/>
  <Override PartName="/xl/embeddings/oleObject_2_214.bin" ContentType="application/vnd.openxmlformats-officedocument.oleObject"/>
  <Override PartName="/xl/embeddings/oleObject_2_215.bin" ContentType="application/vnd.openxmlformats-officedocument.oleObject"/>
  <Override PartName="/xl/embeddings/oleObject_2_216.bin" ContentType="application/vnd.openxmlformats-officedocument.oleObject"/>
  <Override PartName="/xl/embeddings/oleObject_2_217.bin" ContentType="application/vnd.openxmlformats-officedocument.oleObject"/>
  <Override PartName="/xl/embeddings/oleObject_2_218.bin" ContentType="application/vnd.openxmlformats-officedocument.oleObject"/>
  <Override PartName="/xl/embeddings/oleObject_2_219.bin" ContentType="application/vnd.openxmlformats-officedocument.oleObject"/>
  <Override PartName="/xl/embeddings/oleObject_2_220.bin" ContentType="application/vnd.openxmlformats-officedocument.oleObject"/>
  <Override PartName="/xl/embeddings/oleObject_2_221.bin" ContentType="application/vnd.openxmlformats-officedocument.oleObject"/>
  <Override PartName="/xl/embeddings/oleObject_2_222.bin" ContentType="application/vnd.openxmlformats-officedocument.oleObject"/>
  <Override PartName="/xl/embeddings/oleObject_2_223.bin" ContentType="application/vnd.openxmlformats-officedocument.oleObject"/>
  <Override PartName="/xl/embeddings/oleObject_2_224.bin" ContentType="application/vnd.openxmlformats-officedocument.oleObject"/>
  <Override PartName="/xl/embeddings/oleObject_2_225.bin" ContentType="application/vnd.openxmlformats-officedocument.oleObject"/>
  <Override PartName="/xl/embeddings/oleObject_2_226.bin" ContentType="application/vnd.openxmlformats-officedocument.oleObject"/>
  <Override PartName="/xl/embeddings/oleObject_2_227.bin" ContentType="application/vnd.openxmlformats-officedocument.oleObject"/>
  <Override PartName="/xl/embeddings/oleObject_2_228.bin" ContentType="application/vnd.openxmlformats-officedocument.oleObject"/>
  <Override PartName="/xl/embeddings/oleObject_2_229.bin" ContentType="application/vnd.openxmlformats-officedocument.oleObject"/>
  <Override PartName="/xl/embeddings/oleObject_2_230.bin" ContentType="application/vnd.openxmlformats-officedocument.oleObject"/>
  <Override PartName="/xl/embeddings/oleObject_2_231.bin" ContentType="application/vnd.openxmlformats-officedocument.oleObject"/>
  <Override PartName="/xl/embeddings/oleObject_2_232.bin" ContentType="application/vnd.openxmlformats-officedocument.oleObject"/>
  <Override PartName="/xl/embeddings/oleObject_2_233.bin" ContentType="application/vnd.openxmlformats-officedocument.oleObject"/>
  <Override PartName="/xl/embeddings/oleObject_2_234.bin" ContentType="application/vnd.openxmlformats-officedocument.oleObject"/>
  <Override PartName="/xl/embeddings/oleObject_2_235.bin" ContentType="application/vnd.openxmlformats-officedocument.oleObject"/>
  <Override PartName="/xl/embeddings/oleObject_2_236.bin" ContentType="application/vnd.openxmlformats-officedocument.oleObject"/>
  <Override PartName="/xl/embeddings/oleObject_2_237.bin" ContentType="application/vnd.openxmlformats-officedocument.oleObject"/>
  <Override PartName="/xl/embeddings/oleObject_2_238.bin" ContentType="application/vnd.openxmlformats-officedocument.oleObject"/>
  <Override PartName="/xl/embeddings/oleObject_2_239.bin" ContentType="application/vnd.openxmlformats-officedocument.oleObject"/>
  <Override PartName="/xl/embeddings/oleObject_2_240.bin" ContentType="application/vnd.openxmlformats-officedocument.oleObject"/>
  <Override PartName="/xl/embeddings/oleObject_2_241.bin" ContentType="application/vnd.openxmlformats-officedocument.oleObject"/>
  <Override PartName="/xl/embeddings/oleObject_2_242.bin" ContentType="application/vnd.openxmlformats-officedocument.oleObject"/>
  <Override PartName="/xl/embeddings/oleObject_2_243.bin" ContentType="application/vnd.openxmlformats-officedocument.oleObject"/>
  <Override PartName="/xl/embeddings/oleObject_2_244.bin" ContentType="application/vnd.openxmlformats-officedocument.oleObject"/>
  <Override PartName="/xl/embeddings/oleObject_2_245.bin" ContentType="application/vnd.openxmlformats-officedocument.oleObject"/>
  <Override PartName="/xl/embeddings/oleObject_2_246.bin" ContentType="application/vnd.openxmlformats-officedocument.oleObject"/>
  <Override PartName="/xl/embeddings/oleObject_2_247.bin" ContentType="application/vnd.openxmlformats-officedocument.oleObject"/>
  <Override PartName="/xl/embeddings/oleObject_2_248.bin" ContentType="application/vnd.openxmlformats-officedocument.oleObject"/>
  <Override PartName="/xl/embeddings/oleObject_2_249.bin" ContentType="application/vnd.openxmlformats-officedocument.oleObject"/>
  <Override PartName="/xl/embeddings/oleObject_2_250.bin" ContentType="application/vnd.openxmlformats-officedocument.oleObject"/>
  <Override PartName="/xl/embeddings/oleObject_2_251.bin" ContentType="application/vnd.openxmlformats-officedocument.oleObject"/>
  <Override PartName="/xl/embeddings/oleObject_2_252.bin" ContentType="application/vnd.openxmlformats-officedocument.oleObject"/>
  <Override PartName="/xl/embeddings/oleObject_2_253.bin" ContentType="application/vnd.openxmlformats-officedocument.oleObject"/>
  <Override PartName="/xl/embeddings/oleObject_2_254.bin" ContentType="application/vnd.openxmlformats-officedocument.oleObject"/>
  <Override PartName="/xl/embeddings/oleObject_2_255.bin" ContentType="application/vnd.openxmlformats-officedocument.oleObject"/>
  <Override PartName="/xl/embeddings/oleObject_2_256.bin" ContentType="application/vnd.openxmlformats-officedocument.oleObject"/>
  <Override PartName="/xl/embeddings/oleObject_2_257.bin" ContentType="application/vnd.openxmlformats-officedocument.oleObject"/>
  <Override PartName="/xl/embeddings/oleObject_2_258.bin" ContentType="application/vnd.openxmlformats-officedocument.oleObject"/>
  <Override PartName="/xl/embeddings/oleObject_2_259.bin" ContentType="application/vnd.openxmlformats-officedocument.oleObject"/>
  <Override PartName="/xl/embeddings/oleObject_2_260.bin" ContentType="application/vnd.openxmlformats-officedocument.oleObject"/>
  <Override PartName="/xl/embeddings/oleObject_2_261.bin" ContentType="application/vnd.openxmlformats-officedocument.oleObject"/>
  <Override PartName="/xl/embeddings/oleObject_2_262.bin" ContentType="application/vnd.openxmlformats-officedocument.oleObject"/>
  <Override PartName="/xl/embeddings/oleObject_2_263.bin" ContentType="application/vnd.openxmlformats-officedocument.oleObject"/>
  <Override PartName="/xl/embeddings/oleObject_2_264.bin" ContentType="application/vnd.openxmlformats-officedocument.oleObject"/>
  <Override PartName="/xl/embeddings/oleObject_2_265.bin" ContentType="application/vnd.openxmlformats-officedocument.oleObject"/>
  <Override PartName="/xl/embeddings/oleObject_2_266.bin" ContentType="application/vnd.openxmlformats-officedocument.oleObject"/>
  <Override PartName="/xl/embeddings/oleObject_2_267.bin" ContentType="application/vnd.openxmlformats-officedocument.oleObject"/>
  <Override PartName="/xl/embeddings/oleObject_2_268.bin" ContentType="application/vnd.openxmlformats-officedocument.oleObject"/>
  <Override PartName="/xl/embeddings/oleObject_2_269.bin" ContentType="application/vnd.openxmlformats-officedocument.oleObject"/>
  <Override PartName="/xl/embeddings/oleObject_2_270.bin" ContentType="application/vnd.openxmlformats-officedocument.oleObject"/>
  <Override PartName="/xl/embeddings/oleObject_2_271.bin" ContentType="application/vnd.openxmlformats-officedocument.oleObject"/>
  <Override PartName="/xl/embeddings/oleObject_2_272.bin" ContentType="application/vnd.openxmlformats-officedocument.oleObject"/>
  <Override PartName="/xl/embeddings/oleObject_2_273.bin" ContentType="application/vnd.openxmlformats-officedocument.oleObject"/>
  <Override PartName="/xl/embeddings/oleObject_2_274.bin" ContentType="application/vnd.openxmlformats-officedocument.oleObject"/>
  <Override PartName="/xl/embeddings/oleObject_2_275.bin" ContentType="application/vnd.openxmlformats-officedocument.oleObject"/>
  <Override PartName="/xl/embeddings/oleObject_2_276.bin" ContentType="application/vnd.openxmlformats-officedocument.oleObject"/>
  <Override PartName="/xl/embeddings/oleObject_2_277.bin" ContentType="application/vnd.openxmlformats-officedocument.oleObject"/>
  <Override PartName="/xl/embeddings/oleObject_2_278.bin" ContentType="application/vnd.openxmlformats-officedocument.oleObject"/>
  <Override PartName="/xl/embeddings/oleObject_2_279.bin" ContentType="application/vnd.openxmlformats-officedocument.oleObject"/>
  <Override PartName="/xl/embeddings/oleObject_2_280.bin" ContentType="application/vnd.openxmlformats-officedocument.oleObject"/>
  <Override PartName="/xl/embeddings/oleObject_2_281.bin" ContentType="application/vnd.openxmlformats-officedocument.oleObject"/>
  <Override PartName="/xl/embeddings/oleObject_2_282.bin" ContentType="application/vnd.openxmlformats-officedocument.oleObject"/>
  <Override PartName="/xl/embeddings/oleObject_2_283.bin" ContentType="application/vnd.openxmlformats-officedocument.oleObject"/>
  <Override PartName="/xl/embeddings/oleObject_2_284.bin" ContentType="application/vnd.openxmlformats-officedocument.oleObject"/>
  <Override PartName="/xl/embeddings/oleObject_2_285.bin" ContentType="application/vnd.openxmlformats-officedocument.oleObject"/>
  <Override PartName="/xl/embeddings/oleObject_2_286.bin" ContentType="application/vnd.openxmlformats-officedocument.oleObject"/>
  <Override PartName="/xl/embeddings/oleObject_2_287.bin" ContentType="application/vnd.openxmlformats-officedocument.oleObject"/>
  <Override PartName="/xl/embeddings/oleObject_2_288.bin" ContentType="application/vnd.openxmlformats-officedocument.oleObject"/>
  <Override PartName="/xl/embeddings/oleObject_2_289.bin" ContentType="application/vnd.openxmlformats-officedocument.oleObject"/>
  <Override PartName="/xl/embeddings/oleObject_2_290.bin" ContentType="application/vnd.openxmlformats-officedocument.oleObject"/>
  <Override PartName="/xl/embeddings/oleObject_2_291.bin" ContentType="application/vnd.openxmlformats-officedocument.oleObject"/>
  <Override PartName="/xl/embeddings/oleObject_2_292.bin" ContentType="application/vnd.openxmlformats-officedocument.oleObject"/>
  <Override PartName="/xl/embeddings/oleObject_2_293.bin" ContentType="application/vnd.openxmlformats-officedocument.oleObject"/>
  <Override PartName="/xl/embeddings/oleObject_2_294.bin" ContentType="application/vnd.openxmlformats-officedocument.oleObject"/>
  <Override PartName="/xl/embeddings/oleObject_2_295.bin" ContentType="application/vnd.openxmlformats-officedocument.oleObject"/>
  <Override PartName="/xl/embeddings/oleObject_2_296.bin" ContentType="application/vnd.openxmlformats-officedocument.oleObject"/>
  <Override PartName="/xl/embeddings/oleObject_2_297.bin" ContentType="application/vnd.openxmlformats-officedocument.oleObject"/>
  <Override PartName="/xl/embeddings/oleObject_2_298.bin" ContentType="application/vnd.openxmlformats-officedocument.oleObject"/>
  <Override PartName="/xl/embeddings/oleObject_2_299.bin" ContentType="application/vnd.openxmlformats-officedocument.oleObject"/>
  <Override PartName="/xl/embeddings/oleObject_2_300.bin" ContentType="application/vnd.openxmlformats-officedocument.oleObject"/>
  <Override PartName="/xl/embeddings/oleObject_2_301.bin" ContentType="application/vnd.openxmlformats-officedocument.oleObject"/>
  <Override PartName="/xl/embeddings/oleObject_2_302.bin" ContentType="application/vnd.openxmlformats-officedocument.oleObject"/>
  <Override PartName="/xl/embeddings/oleObject_2_303.bin" ContentType="application/vnd.openxmlformats-officedocument.oleObject"/>
  <Override PartName="/xl/embeddings/oleObject_2_304.bin" ContentType="application/vnd.openxmlformats-officedocument.oleObject"/>
  <Override PartName="/xl/embeddings/oleObject_2_305.bin" ContentType="application/vnd.openxmlformats-officedocument.oleObject"/>
  <Override PartName="/xl/embeddings/oleObject_2_306.bin" ContentType="application/vnd.openxmlformats-officedocument.oleObject"/>
  <Override PartName="/xl/embeddings/oleObject_2_307.bin" ContentType="application/vnd.openxmlformats-officedocument.oleObject"/>
  <Override PartName="/xl/embeddings/oleObject_2_308.bin" ContentType="application/vnd.openxmlformats-officedocument.oleObject"/>
  <Override PartName="/xl/embeddings/oleObject_2_309.bin" ContentType="application/vnd.openxmlformats-officedocument.oleObject"/>
  <Override PartName="/xl/embeddings/oleObject_2_310.bin" ContentType="application/vnd.openxmlformats-officedocument.oleObject"/>
  <Override PartName="/xl/embeddings/oleObject_2_311.bin" ContentType="application/vnd.openxmlformats-officedocument.oleObject"/>
  <Override PartName="/xl/embeddings/oleObject_2_312.bin" ContentType="application/vnd.openxmlformats-officedocument.oleObject"/>
  <Override PartName="/xl/embeddings/oleObject_2_313.bin" ContentType="application/vnd.openxmlformats-officedocument.oleObject"/>
  <Override PartName="/xl/embeddings/oleObject_2_314.bin" ContentType="application/vnd.openxmlformats-officedocument.oleObject"/>
  <Override PartName="/xl/embeddings/oleObject_2_315.bin" ContentType="application/vnd.openxmlformats-officedocument.oleObject"/>
  <Override PartName="/xl/embeddings/oleObject_2_316.bin" ContentType="application/vnd.openxmlformats-officedocument.oleObject"/>
  <Override PartName="/xl/embeddings/oleObject_2_317.bin" ContentType="application/vnd.openxmlformats-officedocument.oleObject"/>
  <Override PartName="/xl/embeddings/oleObject_2_318.bin" ContentType="application/vnd.openxmlformats-officedocument.oleObject"/>
  <Override PartName="/xl/embeddings/oleObject_2_319.bin" ContentType="application/vnd.openxmlformats-officedocument.oleObject"/>
  <Override PartName="/xl/embeddings/oleObject_2_320.bin" ContentType="application/vnd.openxmlformats-officedocument.oleObject"/>
  <Override PartName="/xl/embeddings/oleObject_2_321.bin" ContentType="application/vnd.openxmlformats-officedocument.oleObject"/>
  <Override PartName="/xl/embeddings/oleObject_2_322.bin" ContentType="application/vnd.openxmlformats-officedocument.oleObject"/>
  <Override PartName="/xl/embeddings/oleObject_2_323.bin" ContentType="application/vnd.openxmlformats-officedocument.oleObject"/>
  <Override PartName="/xl/embeddings/oleObject_2_324.bin" ContentType="application/vnd.openxmlformats-officedocument.oleObject"/>
  <Override PartName="/xl/embeddings/oleObject_2_325.bin" ContentType="application/vnd.openxmlformats-officedocument.oleObject"/>
  <Override PartName="/xl/embeddings/oleObject_2_326.bin" ContentType="application/vnd.openxmlformats-officedocument.oleObject"/>
  <Override PartName="/xl/embeddings/oleObject_2_327.bin" ContentType="application/vnd.openxmlformats-officedocument.oleObject"/>
  <Override PartName="/xl/embeddings/oleObject_2_328.bin" ContentType="application/vnd.openxmlformats-officedocument.oleObject"/>
  <Override PartName="/xl/embeddings/oleObject_2_329.bin" ContentType="application/vnd.openxmlformats-officedocument.oleObject"/>
  <Override PartName="/xl/embeddings/oleObject_2_330.bin" ContentType="application/vnd.openxmlformats-officedocument.oleObject"/>
  <Override PartName="/xl/embeddings/oleObject_2_331.bin" ContentType="application/vnd.openxmlformats-officedocument.oleObject"/>
  <Override PartName="/xl/embeddings/oleObject_2_332.bin" ContentType="application/vnd.openxmlformats-officedocument.oleObject"/>
  <Override PartName="/xl/embeddings/oleObject_2_333.bin" ContentType="application/vnd.openxmlformats-officedocument.oleObject"/>
  <Override PartName="/xl/embeddings/oleObject_2_334.bin" ContentType="application/vnd.openxmlformats-officedocument.oleObject"/>
  <Override PartName="/xl/embeddings/oleObject_2_335.bin" ContentType="application/vnd.openxmlformats-officedocument.oleObject"/>
  <Override PartName="/xl/embeddings/oleObject_2_336.bin" ContentType="application/vnd.openxmlformats-officedocument.oleObject"/>
  <Override PartName="/xl/embeddings/oleObject_2_337.bin" ContentType="application/vnd.openxmlformats-officedocument.oleObject"/>
  <Override PartName="/xl/embeddings/oleObject_2_338.bin" ContentType="application/vnd.openxmlformats-officedocument.oleObject"/>
  <Override PartName="/xl/embeddings/oleObject_2_339.bin" ContentType="application/vnd.openxmlformats-officedocument.oleObject"/>
  <Override PartName="/xl/embeddings/oleObject_2_340.bin" ContentType="application/vnd.openxmlformats-officedocument.oleObject"/>
  <Override PartName="/xl/embeddings/oleObject_2_341.bin" ContentType="application/vnd.openxmlformats-officedocument.oleObject"/>
  <Override PartName="/xl/embeddings/oleObject_2_342.bin" ContentType="application/vnd.openxmlformats-officedocument.oleObject"/>
  <Override PartName="/xl/embeddings/oleObject_2_343.bin" ContentType="application/vnd.openxmlformats-officedocument.oleObject"/>
  <Override PartName="/xl/embeddings/oleObject_2_344.bin" ContentType="application/vnd.openxmlformats-officedocument.oleObject"/>
  <Override PartName="/xl/embeddings/oleObject_2_345.bin" ContentType="application/vnd.openxmlformats-officedocument.oleObject"/>
  <Override PartName="/xl/embeddings/oleObject_2_346.bin" ContentType="application/vnd.openxmlformats-officedocument.oleObject"/>
  <Override PartName="/xl/embeddings/oleObject_2_347.bin" ContentType="application/vnd.openxmlformats-officedocument.oleObject"/>
  <Override PartName="/xl/embeddings/oleObject_2_348.bin" ContentType="application/vnd.openxmlformats-officedocument.oleObject"/>
  <Override PartName="/xl/embeddings/oleObject_2_349.bin" ContentType="application/vnd.openxmlformats-officedocument.oleObject"/>
  <Override PartName="/xl/embeddings/oleObject_2_350.bin" ContentType="application/vnd.openxmlformats-officedocument.oleObject"/>
  <Override PartName="/xl/embeddings/oleObject_2_351.bin" ContentType="application/vnd.openxmlformats-officedocument.oleObject"/>
  <Override PartName="/xl/embeddings/oleObject_2_352.bin" ContentType="application/vnd.openxmlformats-officedocument.oleObject"/>
  <Override PartName="/xl/embeddings/oleObject_2_353.bin" ContentType="application/vnd.openxmlformats-officedocument.oleObject"/>
  <Override PartName="/xl/embeddings/oleObject_2_354.bin" ContentType="application/vnd.openxmlformats-officedocument.oleObject"/>
  <Override PartName="/xl/embeddings/oleObject_2_355.bin" ContentType="application/vnd.openxmlformats-officedocument.oleObject"/>
  <Override PartName="/xl/embeddings/oleObject_2_356.bin" ContentType="application/vnd.openxmlformats-officedocument.oleObject"/>
  <Override PartName="/xl/embeddings/oleObject_2_357.bin" ContentType="application/vnd.openxmlformats-officedocument.oleObject"/>
  <Override PartName="/xl/embeddings/oleObject_2_358.bin" ContentType="application/vnd.openxmlformats-officedocument.oleObject"/>
  <Override PartName="/xl/embeddings/oleObject_2_35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<sst xmlns="http://schemas.openxmlformats.org/spreadsheetml/2006/main" count="869" uniqueCount="151">
  <si>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</si>
  <si>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</si>
  <si>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</si>
  <si>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</si>
  <si>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</si>
  <si>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</si>
  <si>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</si>
  <si>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</si>
  <si>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</si>
  <si>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</si>
  <si>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</si>
  <si>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</si>
  <si>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2.2.</t>
  </si>
  <si>
    <t>3.1.</t>
  </si>
  <si>
    <t>3.2.</t>
  </si>
  <si>
    <t>Договорный объем поставки электрической энергии (мощности)</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</si>
  <si>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</si>
  <si>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</si>
  <si>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</si>
  <si>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</si>
  <si>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</si>
  <si>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</si>
  <si>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</si>
  <si>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</si>
  <si>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</si>
  <si>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</si>
  <si>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</si>
  <si>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</si>
  <si>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</si>
  <si>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</si>
  <si>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</si>
  <si>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</si>
  <si>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</si>
  <si>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</si>
  <si>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</si>
  <si>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</si>
  <si>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</si>
  <si>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</si>
  <si>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</si>
  <si>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</si>
  <si>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</si>
  <si>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</si>
  <si>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</si>
  <si>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</si>
  <si>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</si>
  <si>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</si>
  <si>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</si>
  <si>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</si>
  <si>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</si>
  <si>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</si>
  <si>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</si>
  <si>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</si>
  <si>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</si>
  <si>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</si>
  <si>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</si>
  <si>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</si>
  <si>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</si>
  <si>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</si>
  <si>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</si>
  <si>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</si>
  <si>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</si>
  <si>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</si>
  <si>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</si>
  <si>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</si>
  <si>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</si>
  <si>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</si>
  <si>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</si>
  <si>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</si>
  <si>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в том числе:</t>
  </si>
  <si>
    <t>PKABBAGE</t>
  </si>
  <si>
    <t>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</si>
  <si>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</si>
  <si>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Объем электрической энергии, приобретенный ГП (ЭСО, ЭСК) у s-той ЭСО по регулируемым ценам на розничном рынке</t>
  </si>
  <si>
    <t xml:space="preserve">Объём электрической энергии (мощности), фактически поставленный населению m-тыми прочими покупателями ГП </t>
  </si>
  <si>
    <t>Объем электричекой энергии (мощности), фактически поставленный населению k-тым покупателем, присоединенная мощность энергопринимающих устроиств которого превышает 750 кВА ГП (ЭСО, ЭСК), в соответвующем расчетном периде 2007 года</t>
  </si>
  <si>
    <t>Объем электрической энергии (мощности), фактически поставленный m-тому покупателю</t>
  </si>
  <si>
    <t>Значение предельных уровней свободных (нерегулируемых) цен для потребителей с интегральным учетом</t>
  </si>
  <si>
    <t>Расчет доли мощности, приобретенной по регулируымым ценам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</si>
  <si>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</si>
  <si>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</si>
  <si>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</si>
  <si>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</si>
  <si>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</si>
  <si>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</si>
  <si>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</si>
  <si>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</si>
  <si>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</si>
  <si>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</si>
  <si>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</si>
  <si>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</si>
  <si>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</si>
  <si>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</si>
  <si>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</si>
  <si>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</si>
  <si>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</si>
  <si>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Отпуск в сеть</t>
  </si>
  <si>
    <t>Фактическое потребление 750 кВА</t>
  </si>
  <si>
    <t>Фактическое потребление ОПП</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</si>
  <si>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</si>
  <si>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</si>
  <si>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 xml:space="preserve">Объем электрической энергии, приобретенный ГП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</si>
  <si>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</si>
  <si>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</si>
  <si>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</si>
  <si>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ОАО "РусГидро"</t>
  </si>
  <si>
    <t xml:space="preserve">Договорный объём поставки электрической энергии ГП (ЭСО, ЭСК) j-тому покупателю, который  приобретает у ГП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</si>
  <si>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Объём  электрической энергии, фактически потребленный покупателями, обслуживающимися r-тым ГП второго уровня (включая сетевые организации, приобретающие электроэнергию (мощность) в целях компенсации потерь у данного ГП) в соответствующем периоде расчетном периоде 2007 года за вычетом объема покупки электроэнергии у розничных производителей в текущем расчетном периоде.</t>
  </si>
  <si>
    <t>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</si>
  <si>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</si>
  <si>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Объем мощности (сальдо-переток с оптового и розничного рынка),определенный в прогнозном балансе на соответствующий месяц 2009 года</t>
  </si>
  <si>
    <t>Цена на мощность для покупателей, осуществляющих расчеты на розничном рынке по двухставочному тарифу, руб/МВт</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</si>
  <si>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</si>
  <si>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</si>
  <si>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</si>
  <si>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</si>
  <si>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Средневзвешенная Цена покупки электрической энергии с учетом мощности по внебиржевым СДЭМ, руб/МВт*ч</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</si>
  <si>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</si>
  <si>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апрель   2009</t>
  </si>
  <si>
    <t>01.04.2009</t>
  </si>
  <si>
    <t>02.04.2009</t>
  </si>
  <si>
    <t>03.04.2009</t>
  </si>
  <si>
    <t>04.04.2009</t>
  </si>
  <si>
    <t>05.04.2009</t>
  </si>
  <si>
    <t>06.04.2009</t>
  </si>
  <si>
    <t>07.04.2009</t>
  </si>
  <si>
    <t>08.04.2009</t>
  </si>
  <si>
    <t>09.04.2009</t>
  </si>
  <si>
    <t>10.04.2009</t>
  </si>
  <si>
    <t>11.04.2009</t>
  </si>
  <si>
    <t>12.04.2009</t>
  </si>
  <si>
    <t>13.04.2009</t>
  </si>
  <si>
    <t>14.04.2009</t>
  </si>
  <si>
    <t>15.04.2009</t>
  </si>
  <si>
    <t>16.04.2009</t>
  </si>
  <si>
    <t>17.04.2009</t>
  </si>
  <si>
    <t>18.04.2009</t>
  </si>
  <si>
    <t>19.04.2009</t>
  </si>
  <si>
    <t>20.04.2009</t>
  </si>
  <si>
    <t>21.04.2009</t>
  </si>
  <si>
    <t>22.04.2009</t>
  </si>
  <si>
    <t>23.04.2009</t>
  </si>
  <si>
    <t>24.04.2009</t>
  </si>
  <si>
    <t>25.04.2009</t>
  </si>
  <si>
    <t>26.04.2009</t>
  </si>
  <si>
    <t>27.04.2009</t>
  </si>
  <si>
    <t>28.04.2009</t>
  </si>
  <si>
    <t>29.04.2009</t>
  </si>
  <si>
    <t>30.04.2009</t>
  </si>
  <si>
    <t>апрель 2009</t>
  </si>
  <si>
    <t>Коэффициент бетта за апрель 2009г. составляет 0.68001</t>
  </si>
  <si>
    <t>апрель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</si>
</sst>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62">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3">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9">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xf>
    <xf numFmtId="0" fontId="10" fillId="0" borderId="0" xfId="0" applyFont="1" applyAlignment="1">
      <alignment/>
    </xf>
    <xf numFmtId="0" fontId="11" fillId="0" borderId="0" xfId="0" applyFont="1" applyAlignment="1">
      <alignment horizontal="center"/>
    </xf>
    <xf numFmtId="0" fontId="14" fillId="0" borderId="0" xfId="0" applyAlignment="1">
      <alignment/>
    </xf>
    <xf numFmtId="0" fontId="14" fillId="0" borderId="0" xfId="0" applyBorder="1" applyAlignment="1">
      <alignment/>
    </xf>
    <xf numFmtId="170" fontId="14"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4" fillId="0" borderId="3" xfId="0" applyBorder="1" applyAlignment="1">
      <alignment/>
    </xf>
    <xf numFmtId="0" fontId="3" fillId="0" borderId="4" xfId="0" applyFont="1" applyBorder="1" applyAlignment="1">
      <alignment/>
    </xf>
    <xf numFmtId="0" fontId="14" fillId="0" borderId="4" xfId="0" applyBorder="1" applyAlignment="1">
      <alignment/>
    </xf>
    <xf numFmtId="170" fontId="14" fillId="0" borderId="5" xfId="0" applyNumberFormat="1" applyBorder="1" applyAlignment="1">
      <alignment/>
    </xf>
    <xf numFmtId="170" fontId="14" fillId="0" borderId="6" xfId="0" applyNumberFormat="1" applyBorder="1" applyAlignment="1">
      <alignment/>
    </xf>
    <xf numFmtId="0" fontId="14" fillId="0" borderId="7" xfId="0" applyBorder="1" applyAlignment="1">
      <alignment/>
    </xf>
    <xf numFmtId="0" fontId="14" fillId="0" borderId="8" xfId="0" applyBorder="1" applyAlignment="1">
      <alignment/>
    </xf>
    <xf numFmtId="0" fontId="14" fillId="0" borderId="1" xfId="0" applyBorder="1" applyAlignment="1">
      <alignment/>
    </xf>
    <xf numFmtId="0" fontId="14" fillId="0" borderId="9" xfId="0" applyBorder="1" applyAlignment="1">
      <alignment/>
    </xf>
    <xf numFmtId="0" fontId="14" fillId="0" borderId="7" xfId="0" applyBorder="1" applyAlignment="1">
      <alignment horizontal="right"/>
    </xf>
    <xf numFmtId="0" fontId="14" fillId="0" borderId="10" xfId="0" applyBorder="1" applyAlignment="1">
      <alignment/>
    </xf>
    <xf numFmtId="0" fontId="14" fillId="0" borderId="11" xfId="0" applyBorder="1" applyAlignment="1">
      <alignment/>
    </xf>
    <xf numFmtId="0" fontId="14" fillId="0" borderId="12" xfId="0" applyBorder="1" applyAlignment="1">
      <alignment/>
    </xf>
    <xf numFmtId="0" fontId="14" fillId="0" borderId="13" xfId="0" applyBorder="1" applyAlignment="1">
      <alignment/>
    </xf>
    <xf numFmtId="0" fontId="14" fillId="0" borderId="14" xfId="0" applyBorder="1" applyAlignment="1">
      <alignment/>
    </xf>
    <xf numFmtId="0" fontId="14" fillId="0" borderId="15" xfId="0" applyBorder="1" applyAlignment="1">
      <alignment/>
    </xf>
    <xf numFmtId="170" fontId="14" fillId="0" borderId="16" xfId="0" applyNumberFormat="1" applyBorder="1" applyAlignment="1">
      <alignment/>
    </xf>
    <xf numFmtId="170" fontId="14" fillId="0" borderId="13" xfId="0" applyNumberFormat="1" applyBorder="1" applyAlignment="1">
      <alignment/>
    </xf>
    <xf numFmtId="170" fontId="14" fillId="0" borderId="12" xfId="0" applyNumberFormat="1" applyBorder="1" applyAlignment="1">
      <alignment/>
    </xf>
    <xf numFmtId="170" fontId="14" fillId="0" borderId="17" xfId="0" applyNumberFormat="1" applyBorder="1" applyAlignment="1">
      <alignment/>
    </xf>
    <xf numFmtId="0" fontId="14" fillId="0" borderId="18" xfId="0" applyBorder="1" applyAlignment="1">
      <alignment/>
    </xf>
    <xf numFmtId="170" fontId="14" fillId="0" borderId="19" xfId="0" applyNumberFormat="1" applyBorder="1" applyAlignment="1">
      <alignment/>
    </xf>
    <xf numFmtId="170" fontId="14" fillId="0" borderId="20" xfId="0" applyNumberFormat="1" applyBorder="1" applyAlignment="1">
      <alignment/>
    </xf>
    <xf numFmtId="0" fontId="14" fillId="0" borderId="0" xfId="0" applyAlignment="1">
      <alignment horizontal="center"/>
    </xf>
    <xf numFmtId="0" fontId="14" fillId="0" borderId="0" xfId="0" applyAlignment="1">
      <alignment/>
    </xf>
    <xf numFmtId="0" fontId="14" fillId="0" borderId="0" xfId="0" applyAlignment="1">
      <alignment horizontal="right"/>
    </xf>
    <xf numFmtId="168" fontId="14" fillId="0" borderId="0" xfId="0" applyNumberFormat="1" applyAlignment="1">
      <alignment/>
    </xf>
    <xf numFmtId="0" fontId="14" fillId="0" borderId="1" xfId="0" applyBorder="1" applyAlignment="1">
      <alignment/>
    </xf>
    <xf numFmtId="0" fontId="14" fillId="2" borderId="1" xfId="0" applyFill="1" applyBorder="1" applyAlignment="1">
      <alignment horizontal="center" vertical="center" wrapText="1"/>
    </xf>
    <xf numFmtId="0" fontId="14" fillId="5" borderId="1" xfId="0" applyFill="1" applyBorder="1" applyAlignment="1">
      <alignment/>
    </xf>
    <xf numFmtId="0" fontId="14" fillId="0" borderId="0" xfId="0" applyAlignment="1">
      <alignment horizontal="left"/>
    </xf>
    <xf numFmtId="181" fontId="14" fillId="0" borderId="0" xfId="0" applyNumberFormat="1" applyAlignment="1">
      <alignment/>
    </xf>
    <xf numFmtId="0" fontId="14" fillId="0" borderId="0" xfId="0" applyAlignment="1" applyProtection="1">
      <alignment/>
      <protection locked="0"/>
    </xf>
    <xf numFmtId="170" fontId="14" fillId="0" borderId="0" xfId="0" applyNumberFormat="1" applyAlignment="1" applyProtection="1">
      <alignment/>
      <protection locked="0"/>
    </xf>
    <xf numFmtId="0" fontId="14" fillId="0" borderId="0" xfId="0" applyAlignment="1" applyProtection="1">
      <alignment/>
      <protection locked="0"/>
    </xf>
    <xf numFmtId="0" fontId="14" fillId="0" borderId="0" xfId="0" applyAlignment="1" applyProtection="1">
      <alignment vertical="top" wrapText="1"/>
      <protection locked="0"/>
    </xf>
    <xf numFmtId="0" fontId="13" fillId="0" borderId="0" xfId="0" applyFont="1" applyAlignment="1" applyProtection="1">
      <alignment/>
      <protection locked="0"/>
    </xf>
    <xf numFmtId="0" fontId="14" fillId="0" borderId="5" xfId="0" applyBorder="1" applyAlignment="1">
      <alignment horizontal="center"/>
    </xf>
    <xf numFmtId="0" fontId="14" fillId="0" borderId="0" xfId="0" applyFill="1" applyAlignment="1">
      <alignment/>
    </xf>
    <xf numFmtId="0" fontId="3" fillId="2" borderId="21" xfId="0" applyFont="1" applyFill="1" applyBorder="1" applyAlignment="1">
      <alignment horizontal="center" vertical="center" wrapText="1"/>
    </xf>
    <xf numFmtId="49" fontId="13" fillId="0" borderId="22" xfId="18" applyNumberFormat="1" applyFont="1" applyBorder="1" applyAlignment="1">
      <alignment horizontal="left" vertical="center" wrapText="1"/>
      <protection/>
    </xf>
    <xf numFmtId="0" fontId="20" fillId="0" borderId="0" xfId="0" applyFont="1" applyFill="1" applyBorder="1" applyAlignment="1">
      <alignment/>
    </xf>
    <xf numFmtId="0" fontId="14" fillId="0" borderId="0" xfId="0" applyFill="1" applyBorder="1" applyAlignment="1">
      <alignment/>
    </xf>
    <xf numFmtId="0" fontId="14" fillId="0" borderId="23" xfId="0" applyBorder="1" applyAlignment="1">
      <alignment/>
    </xf>
    <xf numFmtId="0" fontId="14" fillId="0" borderId="2" xfId="0" applyBorder="1" applyAlignment="1">
      <alignment/>
    </xf>
    <xf numFmtId="0" fontId="14" fillId="0" borderId="21" xfId="0" applyBorder="1" applyAlignment="1">
      <alignment/>
    </xf>
    <xf numFmtId="0" fontId="14" fillId="0" borderId="24" xfId="0" applyBorder="1" applyAlignment="1">
      <alignment/>
    </xf>
    <xf numFmtId="0" fontId="14" fillId="0" borderId="25" xfId="0" applyBorder="1" applyAlignment="1">
      <alignment/>
    </xf>
    <xf numFmtId="0" fontId="14" fillId="0" borderId="26" xfId="0" applyBorder="1" applyAlignment="1">
      <alignment/>
    </xf>
    <xf numFmtId="0" fontId="14" fillId="0" borderId="5" xfId="0" applyBorder="1" applyAlignment="1">
      <alignment/>
    </xf>
    <xf numFmtId="169" fontId="14" fillId="0" borderId="27" xfId="0" applyNumberFormat="1" applyBorder="1" applyAlignment="1">
      <alignment/>
    </xf>
    <xf numFmtId="169" fontId="14" fillId="0" borderId="28" xfId="0" applyNumberFormat="1" applyBorder="1" applyAlignment="1">
      <alignment/>
    </xf>
    <xf numFmtId="169" fontId="14" fillId="0" borderId="29" xfId="0" applyNumberFormat="1" applyBorder="1" applyAlignment="1">
      <alignment/>
    </xf>
    <xf numFmtId="169" fontId="14" fillId="0" borderId="3" xfId="0" applyNumberFormat="1" applyBorder="1" applyAlignment="1">
      <alignment/>
    </xf>
    <xf numFmtId="169" fontId="14" fillId="0" borderId="30" xfId="0" applyNumberFormat="1" applyBorder="1" applyAlignment="1">
      <alignment/>
    </xf>
    <xf numFmtId="169" fontId="14" fillId="0" borderId="16" xfId="0" applyNumberFormat="1" applyBorder="1" applyAlignment="1">
      <alignment/>
    </xf>
    <xf numFmtId="169" fontId="9" fillId="5" borderId="1" xfId="0" applyNumberFormat="1" applyFont="1" applyFill="1" applyBorder="1" applyAlignment="1">
      <alignment horizontal="center" vertical="center"/>
    </xf>
    <xf numFmtId="0" fontId="18" fillId="0" borderId="31" xfId="0" applyFont="1" applyBorder="1" applyAlignment="1">
      <alignment/>
    </xf>
    <xf numFmtId="0" fontId="18" fillId="0" borderId="32" xfId="0" applyFont="1" applyBorder="1" applyAlignment="1">
      <alignment/>
    </xf>
    <xf numFmtId="0" fontId="14" fillId="0" borderId="33" xfId="0" applyBorder="1" applyAlignment="1">
      <alignment wrapText="1"/>
    </xf>
    <xf numFmtId="2" fontId="14" fillId="5" borderId="1" xfId="0" applyNumberFormat="1" applyFill="1" applyBorder="1" applyAlignment="1">
      <alignment horizontal="center"/>
    </xf>
    <xf numFmtId="0" fontId="14" fillId="5" borderId="34" xfId="0" applyFill="1" applyBorder="1" applyAlignment="1">
      <alignment horizontal="center"/>
    </xf>
    <xf numFmtId="0" fontId="14" fillId="0" borderId="7" xfId="0" applyBorder="1" applyAlignment="1">
      <alignment wrapText="1"/>
    </xf>
    <xf numFmtId="0" fontId="14" fillId="0" borderId="5" xfId="0" applyBorder="1" applyAlignment="1">
      <alignment wrapText="1"/>
    </xf>
    <xf numFmtId="0" fontId="14" fillId="5" borderId="5" xfId="0" applyFill="1" applyBorder="1" applyAlignment="1" applyProtection="1">
      <alignment horizontal="center"/>
      <protection locked="0"/>
    </xf>
    <xf numFmtId="171" fontId="19" fillId="6" borderId="12" xfId="0" applyNumberFormat="1" applyFont="1" applyFill="1" applyBorder="1" applyAlignment="1">
      <alignment horizontal="center"/>
    </xf>
    <xf numFmtId="170" fontId="14" fillId="0" borderId="35" xfId="0" applyNumberFormat="1" applyBorder="1" applyAlignment="1">
      <alignment/>
    </xf>
    <xf numFmtId="170" fontId="14" fillId="0" borderId="36" xfId="0" applyNumberFormat="1" applyBorder="1" applyAlignment="1">
      <alignment/>
    </xf>
    <xf numFmtId="170" fontId="14" fillId="0" borderId="37" xfId="0" applyNumberFormat="1" applyBorder="1" applyAlignment="1">
      <alignment/>
    </xf>
    <xf numFmtId="170" fontId="14" fillId="0" borderId="21" xfId="0" applyNumberFormat="1" applyBorder="1" applyAlignment="1">
      <alignment/>
    </xf>
    <xf numFmtId="2" fontId="14" fillId="0" borderId="5" xfId="0" applyNumberFormat="1" applyBorder="1" applyAlignment="1">
      <alignment/>
    </xf>
    <xf numFmtId="2" fontId="14" fillId="0" borderId="25" xfId="0" applyNumberFormat="1" applyBorder="1" applyAlignment="1">
      <alignment/>
    </xf>
    <xf numFmtId="170" fontId="14" fillId="0" borderId="25" xfId="0" applyNumberFormat="1" applyBorder="1" applyAlignment="1">
      <alignment/>
    </xf>
    <xf numFmtId="169" fontId="14" fillId="0" borderId="1" xfId="0" applyNumberFormat="1" applyBorder="1" applyAlignment="1">
      <alignment/>
    </xf>
    <xf numFmtId="169" fontId="14" fillId="0" borderId="2" xfId="0" applyNumberFormat="1" applyBorder="1" applyAlignment="1">
      <alignment/>
    </xf>
    <xf numFmtId="0" fontId="14" fillId="0" borderId="38" xfId="0" applyBorder="1" applyAlignment="1">
      <alignment/>
    </xf>
    <xf numFmtId="0" fontId="14" fillId="0" borderId="39" xfId="0" applyBorder="1" applyAlignment="1">
      <alignment/>
    </xf>
    <xf numFmtId="169" fontId="14" fillId="0" borderId="40" xfId="0" applyNumberFormat="1" applyBorder="1" applyAlignment="1">
      <alignment/>
    </xf>
    <xf numFmtId="169" fontId="14" fillId="0" borderId="41" xfId="0" applyNumberFormat="1" applyBorder="1" applyAlignment="1">
      <alignment/>
    </xf>
    <xf numFmtId="0" fontId="12" fillId="0" borderId="0" xfId="0" applyFont="1" applyAlignment="1" applyProtection="1">
      <alignment/>
      <protection locked="0"/>
    </xf>
    <xf numFmtId="169" fontId="14" fillId="0" borderId="42" xfId="0" applyNumberFormat="1" applyBorder="1" applyAlignment="1">
      <alignment/>
    </xf>
    <xf numFmtId="169" fontId="14" fillId="0" borderId="43" xfId="0" applyNumberFormat="1" applyBorder="1" applyAlignment="1">
      <alignment/>
    </xf>
    <xf numFmtId="2" fontId="14" fillId="0" borderId="1" xfId="0" applyNumberFormat="1" applyBorder="1" applyAlignment="1">
      <alignment wrapText="1"/>
    </xf>
    <xf numFmtId="2" fontId="14" fillId="0" borderId="33" xfId="0" applyNumberFormat="1" applyBorder="1" applyAlignment="1">
      <alignment wrapText="1"/>
    </xf>
    <xf numFmtId="2" fontId="14" fillId="0" borderId="44" xfId="0" applyNumberFormat="1" applyBorder="1" applyAlignment="1">
      <alignment wrapText="1"/>
    </xf>
    <xf numFmtId="2" fontId="14" fillId="0" borderId="45" xfId="0" applyNumberFormat="1" applyBorder="1" applyAlignment="1">
      <alignment wrapText="1"/>
    </xf>
    <xf numFmtId="2" fontId="14" fillId="0" borderId="1" xfId="0" applyNumberFormat="1" applyBorder="1" applyAlignment="1">
      <alignment horizontal="center" vertical="center" wrapText="1"/>
    </xf>
    <xf numFmtId="2" fontId="14" fillId="0" borderId="0" xfId="0" applyNumberFormat="1" applyAlignment="1">
      <alignment/>
    </xf>
    <xf numFmtId="2" fontId="14" fillId="0" borderId="0" xfId="0" applyNumberFormat="1" applyFill="1" applyAlignment="1">
      <alignment/>
    </xf>
    <xf numFmtId="2" fontId="14" fillId="0" borderId="1" xfId="0" applyNumberFormat="1" applyBorder="1" applyAlignment="1">
      <alignment horizontal="center" vertical="center"/>
    </xf>
    <xf numFmtId="2" fontId="14" fillId="0" borderId="46" xfId="0" applyNumberFormat="1" applyBorder="1" applyAlignment="1">
      <alignment vertical="top" wrapText="1"/>
    </xf>
    <xf numFmtId="2" fontId="14" fillId="0" borderId="21" xfId="0" applyNumberFormat="1" applyBorder="1" applyAlignment="1">
      <alignment vertical="top" wrapText="1"/>
    </xf>
    <xf numFmtId="2" fontId="14" fillId="0" borderId="47" xfId="0" applyNumberFormat="1" applyBorder="1" applyAlignment="1">
      <alignment vertical="top"/>
    </xf>
    <xf numFmtId="2" fontId="14" fillId="0" borderId="47" xfId="0" applyNumberFormat="1" applyBorder="1" applyAlignment="1">
      <alignment horizontal="right"/>
    </xf>
    <xf numFmtId="2" fontId="14" fillId="0" borderId="44" xfId="0" applyNumberFormat="1" applyBorder="1" applyAlignment="1">
      <alignment vertical="top"/>
    </xf>
    <xf numFmtId="2" fontId="14" fillId="0" borderId="44" xfId="0" applyNumberFormat="1" applyBorder="1" applyAlignment="1">
      <alignment horizontal="right"/>
    </xf>
    <xf numFmtId="2" fontId="14" fillId="0" borderId="0" xfId="0" applyNumberFormat="1" applyAlignment="1">
      <alignment wrapText="1"/>
    </xf>
    <xf numFmtId="0" fontId="3" fillId="4" borderId="48" xfId="0" applyFont="1" applyFill="1" applyBorder="1" applyAlignment="1">
      <alignment horizontal="center" wrapText="1"/>
    </xf>
    <xf numFmtId="0" fontId="3" fillId="4" borderId="18" xfId="0" applyFont="1" applyFill="1" applyBorder="1" applyAlignment="1">
      <alignment horizontal="center" wrapText="1"/>
    </xf>
    <xf numFmtId="2" fontId="12" fillId="7" borderId="46" xfId="0" applyNumberFormat="1" applyFont="1" applyFill="1" applyBorder="1" applyAlignment="1">
      <alignment horizontal="center" vertical="center" wrapText="1"/>
    </xf>
    <xf numFmtId="2" fontId="12" fillId="7" borderId="44" xfId="0" applyNumberFormat="1" applyFont="1" applyFill="1" applyBorder="1" applyAlignment="1">
      <alignment horizontal="center" vertical="center" wrapText="1"/>
    </xf>
    <xf numFmtId="2" fontId="14" fillId="0" borderId="44" xfId="0" applyNumberFormat="1" applyBorder="1" applyAlignment="1">
      <alignment horizontal="center" vertical="center" wrapText="1"/>
    </xf>
    <xf numFmtId="2" fontId="14" fillId="0" borderId="34" xfId="0" applyNumberFormat="1" applyBorder="1" applyAlignment="1">
      <alignment horizontal="center" vertical="center" wrapText="1"/>
    </xf>
    <xf numFmtId="2" fontId="14" fillId="0" borderId="0" xfId="0" applyNumberFormat="1" applyBorder="1" applyAlignment="1">
      <alignment vertical="top" wrapText="1"/>
    </xf>
    <xf numFmtId="2" fontId="14" fillId="0" borderId="0" xfId="0" applyNumberFormat="1" applyBorder="1" applyAlignment="1">
      <alignment horizontal="center" vertical="center"/>
    </xf>
    <xf numFmtId="2" fontId="14" fillId="7" borderId="1" xfId="0" applyNumberFormat="1" applyFill="1" applyBorder="1" applyAlignment="1">
      <alignment vertical="top" wrapText="1"/>
    </xf>
    <xf numFmtId="2" fontId="14" fillId="0" borderId="46" xfId="0" applyNumberFormat="1" applyBorder="1" applyAlignment="1">
      <alignment horizontal="center" vertical="center"/>
    </xf>
    <xf numFmtId="2" fontId="14" fillId="0" borderId="44" xfId="0" applyNumberFormat="1" applyBorder="1" applyAlignment="1">
      <alignment horizontal="center" vertical="center"/>
    </xf>
    <xf numFmtId="2" fontId="14" fillId="0" borderId="34" xfId="0" applyNumberFormat="1" applyBorder="1" applyAlignment="1">
      <alignment horizontal="center" vertical="center"/>
    </xf>
    <xf numFmtId="2" fontId="12" fillId="7" borderId="1" xfId="0" applyNumberFormat="1" applyFont="1" applyFill="1" applyBorder="1" applyAlignment="1">
      <alignment horizontal="center" vertical="center" wrapText="1"/>
    </xf>
    <xf numFmtId="2" fontId="14" fillId="7" borderId="1" xfId="0" applyNumberFormat="1" applyFill="1" applyBorder="1" applyAlignment="1">
      <alignment horizontal="center" vertical="center" wrapText="1"/>
    </xf>
    <xf numFmtId="2" fontId="14" fillId="0" borderId="1" xfId="0" applyNumberFormat="1" applyBorder="1" applyAlignment="1">
      <alignment vertical="top" wrapText="1"/>
    </xf>
    <xf numFmtId="2" fontId="14" fillId="0" borderId="1" xfId="0" applyNumberFormat="1" applyBorder="1" applyAlignment="1">
      <alignment horizontal="center" vertical="center"/>
    </xf>
    <xf numFmtId="2" fontId="14" fillId="0" borderId="1" xfId="0" applyNumberFormat="1" applyBorder="1" applyAlignment="1">
      <alignment horizontal="center" vertical="center" wrapText="1"/>
    </xf>
    <xf numFmtId="2" fontId="13" fillId="0" borderId="1" xfId="0" applyNumberFormat="1" applyFont="1" applyBorder="1" applyAlignment="1">
      <alignment vertical="top" wrapText="1"/>
    </xf>
    <xf numFmtId="2" fontId="13" fillId="0" borderId="1" xfId="0" applyNumberFormat="1" applyFont="1" applyBorder="1" applyAlignment="1">
      <alignment horizontal="center" vertical="center"/>
    </xf>
    <xf numFmtId="2" fontId="14" fillId="0" borderId="46" xfId="0" applyNumberFormat="1" applyBorder="1" applyAlignment="1">
      <alignment vertical="top" wrapText="1"/>
    </xf>
    <xf numFmtId="2" fontId="14" fillId="0" borderId="44" xfId="0" applyNumberFormat="1" applyBorder="1" applyAlignment="1">
      <alignment vertical="top" wrapText="1"/>
    </xf>
    <xf numFmtId="2" fontId="14" fillId="0" borderId="34" xfId="0" applyNumberFormat="1" applyBorder="1" applyAlignment="1">
      <alignment vertical="top" wrapText="1"/>
    </xf>
    <xf numFmtId="2" fontId="14" fillId="0" borderId="1" xfId="0" applyNumberFormat="1" applyFill="1" applyBorder="1" applyAlignment="1">
      <alignment vertical="top" wrapText="1"/>
    </xf>
    <xf numFmtId="2" fontId="14" fillId="0" borderId="1" xfId="0" applyNumberFormat="1" applyFill="1" applyBorder="1" applyAlignment="1">
      <alignment horizontal="right" vertical="top" wrapText="1"/>
    </xf>
    <xf numFmtId="2" fontId="14" fillId="0" borderId="0" xfId="0" applyNumberFormat="1" applyBorder="1" applyAlignment="1">
      <alignment horizontal="right" vertical="center"/>
    </xf>
    <xf numFmtId="0" fontId="12" fillId="0" borderId="0" xfId="0" applyFont="1" applyAlignment="1" applyProtection="1">
      <alignment horizontal="left" wrapText="1"/>
      <protection locked="0"/>
    </xf>
    <xf numFmtId="0" fontId="15" fillId="0" borderId="0" xfId="0" applyFont="1" applyAlignment="1" applyProtection="1">
      <alignment horizontal="center"/>
      <protection locked="0"/>
    </xf>
    <xf numFmtId="0" fontId="3" fillId="4" borderId="0" xfId="0" applyFont="1" applyFill="1" applyBorder="1" applyAlignment="1">
      <alignment horizontal="center" wrapText="1"/>
    </xf>
    <xf numFmtId="0" fontId="3" fillId="4" borderId="49" xfId="0" applyFont="1" applyFill="1" applyBorder="1" applyAlignment="1">
      <alignment horizontal="center" wrapText="1"/>
    </xf>
    <xf numFmtId="0" fontId="14" fillId="0" borderId="46" xfId="0" applyBorder="1" applyAlignment="1">
      <alignment/>
    </xf>
    <xf numFmtId="0" fontId="14" fillId="0" borderId="44" xfId="0" applyBorder="1" applyAlignment="1">
      <alignment/>
    </xf>
    <xf numFmtId="0" fontId="3" fillId="4" borderId="50" xfId="0" applyFont="1" applyFill="1" applyBorder="1" applyAlignment="1">
      <alignment horizontal="center" wrapText="1"/>
    </xf>
    <xf numFmtId="0" fontId="3" fillId="4" borderId="51" xfId="0" applyFont="1" applyFill="1" applyBorder="1" applyAlignment="1">
      <alignment horizontal="center" wrapText="1"/>
    </xf>
    <xf numFmtId="0" fontId="3" fillId="4" borderId="52" xfId="0" applyFont="1" applyFill="1" applyBorder="1" applyAlignment="1">
      <alignment horizontal="center" wrapText="1"/>
    </xf>
    <xf numFmtId="0" fontId="3" fillId="4" borderId="14" xfId="0" applyFont="1" applyFill="1" applyBorder="1" applyAlignment="1">
      <alignment horizontal="center" wrapText="1"/>
    </xf>
    <xf numFmtId="0" fontId="3" fillId="4" borderId="53" xfId="0" applyFont="1" applyFill="1" applyBorder="1" applyAlignment="1">
      <alignment horizontal="center" wrapText="1"/>
    </xf>
    <xf numFmtId="0" fontId="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3" xfId="0" applyFont="1" applyBorder="1" applyAlignment="1" applyProtection="1">
      <alignment horizontal="center"/>
      <protection locked="0"/>
    </xf>
    <xf numFmtId="49" fontId="3" fillId="0" borderId="48" xfId="0" applyNumberFormat="1"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49" fontId="3" fillId="0" borderId="54" xfId="0" applyNumberFormat="1" applyFont="1" applyBorder="1" applyAlignment="1" applyProtection="1">
      <alignment horizontal="center"/>
      <protection locked="0"/>
    </xf>
    <xf numFmtId="0" fontId="3" fillId="0" borderId="55" xfId="0" applyFont="1" applyBorder="1" applyAlignment="1">
      <alignment horizontal="center"/>
    </xf>
    <xf numFmtId="0" fontId="3" fillId="0" borderId="9" xfId="0" applyFont="1" applyBorder="1" applyAlignment="1">
      <alignment horizontal="center"/>
    </xf>
    <xf numFmtId="0" fontId="3" fillId="0" borderId="56" xfId="0" applyFont="1" applyBorder="1" applyAlignment="1">
      <alignment horizontal="center" wrapText="1"/>
    </xf>
    <xf numFmtId="0" fontId="3" fillId="0" borderId="51" xfId="0" applyFont="1" applyBorder="1" applyAlignment="1">
      <alignment horizontal="center" wrapText="1"/>
    </xf>
    <xf numFmtId="0" fontId="3" fillId="0" borderId="57" xfId="0" applyFont="1" applyBorder="1" applyAlignment="1">
      <alignment horizontal="center" wrapText="1"/>
    </xf>
    <xf numFmtId="0" fontId="3" fillId="0" borderId="21" xfId="0" applyFont="1" applyBorder="1" applyAlignment="1">
      <alignment horizontal="center" wrapText="1"/>
    </xf>
    <xf numFmtId="0" fontId="3" fillId="0" borderId="47" xfId="0" applyFont="1" applyBorder="1" applyAlignment="1">
      <alignment horizontal="center" wrapText="1"/>
    </xf>
    <xf numFmtId="0" fontId="3" fillId="0" borderId="24" xfId="0" applyFont="1" applyBorder="1" applyAlignment="1">
      <alignment horizontal="center" wrapText="1"/>
    </xf>
    <xf numFmtId="0" fontId="3" fillId="0" borderId="58" xfId="0" applyFont="1" applyBorder="1" applyAlignment="1">
      <alignment horizontal="center" vertical="center" wrapText="1"/>
    </xf>
    <xf numFmtId="0" fontId="3" fillId="0" borderId="37" xfId="0" applyFont="1" applyBorder="1" applyAlignment="1">
      <alignment horizontal="center" vertical="center" wrapText="1"/>
    </xf>
    <xf numFmtId="170" fontId="3" fillId="0" borderId="59" xfId="0" applyNumberFormat="1" applyFont="1" applyBorder="1" applyAlignment="1">
      <alignment horizontal="center"/>
    </xf>
    <xf numFmtId="170" fontId="3" fillId="0" borderId="60" xfId="0" applyNumberFormat="1" applyFont="1" applyBorder="1" applyAlignment="1">
      <alignment horizontal="center"/>
    </xf>
    <xf numFmtId="170" fontId="3" fillId="0" borderId="61" xfId="0" applyNumberFormat="1" applyFont="1" applyBorder="1" applyAlignment="1">
      <alignment horizontal="center"/>
    </xf>
    <xf numFmtId="170" fontId="3" fillId="0" borderId="32" xfId="0" applyNumberFormat="1" applyFont="1" applyBorder="1" applyAlignment="1">
      <alignment horizontal="center" vertical="center" wrapText="1"/>
    </xf>
    <xf numFmtId="170" fontId="3" fillId="0" borderId="60" xfId="0" applyNumberFormat="1" applyFont="1" applyBorder="1" applyAlignment="1">
      <alignment horizontal="center" vertical="center" wrapText="1"/>
    </xf>
    <xf numFmtId="170" fontId="3" fillId="0" borderId="61" xfId="0" applyNumberFormat="1" applyFont="1" applyBorder="1" applyAlignment="1">
      <alignment horizontal="center" vertical="center" wrapText="1"/>
    </xf>
    <xf numFmtId="0" fontId="14" fillId="0" borderId="1" xfId="0" applyBorder="1" applyAlignment="1">
      <alignment horizontal="left" vertical="center" wrapText="1"/>
    </xf>
    <xf numFmtId="0" fontId="8" fillId="5" borderId="1" xfId="0" applyFont="1" applyFill="1" applyBorder="1" applyAlignment="1">
      <alignment horizontal="right" vertical="center" wrapText="1"/>
    </xf>
    <xf numFmtId="0" fontId="3" fillId="0" borderId="4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6" xfId="0" applyFont="1" applyBorder="1" applyAlignment="1">
      <alignment vertical="center" wrapText="1"/>
    </xf>
    <xf numFmtId="0" fontId="14" fillId="0" borderId="44" xfId="0" applyBorder="1" applyAlignment="1">
      <alignment vertical="center" wrapText="1"/>
    </xf>
    <xf numFmtId="0" fontId="14" fillId="0" borderId="34" xfId="0" applyBorder="1" applyAlignment="1">
      <alignment vertical="center" wrapText="1"/>
    </xf>
    <xf numFmtId="0" fontId="3" fillId="0" borderId="46" xfId="0" applyFont="1" applyBorder="1" applyAlignment="1">
      <alignment horizontal="left" vertical="center" wrapText="1"/>
    </xf>
    <xf numFmtId="0" fontId="3" fillId="0" borderId="44" xfId="0" applyFont="1" applyBorder="1" applyAlignment="1">
      <alignment horizontal="left" vertical="center" wrapText="1"/>
    </xf>
    <xf numFmtId="0" fontId="3" fillId="0" borderId="34" xfId="0" applyFont="1" applyBorder="1" applyAlignment="1">
      <alignment horizontal="left" vertical="center" wrapText="1"/>
    </xf>
    <xf numFmtId="0" fontId="3" fillId="0" borderId="44" xfId="0" applyFont="1" applyBorder="1" applyAlignment="1">
      <alignment vertical="center" wrapText="1"/>
    </xf>
    <xf numFmtId="0" fontId="3" fillId="0" borderId="34" xfId="0" applyFont="1" applyBorder="1" applyAlignment="1">
      <alignment vertical="center" wrapText="1"/>
    </xf>
    <xf numFmtId="0" fontId="14" fillId="4" borderId="25" xfId="0" applyFill="1" applyBorder="1" applyAlignment="1">
      <alignment horizontal="center" vertical="center" wrapText="1"/>
    </xf>
    <xf numFmtId="0" fontId="14" fillId="4" borderId="4" xfId="0" applyFill="1" applyBorder="1" applyAlignment="1">
      <alignment horizontal="center" vertical="center" wrapText="1"/>
    </xf>
    <xf numFmtId="0" fontId="14" fillId="4" borderId="26" xfId="0" applyFill="1" applyBorder="1" applyAlignment="1">
      <alignment horizontal="center" vertical="center" wrapText="1"/>
    </xf>
    <xf numFmtId="0" fontId="14" fillId="4" borderId="21" xfId="0" applyFill="1" applyBorder="1" applyAlignment="1">
      <alignment horizontal="center" vertical="center" wrapText="1"/>
    </xf>
    <xf numFmtId="0" fontId="14" fillId="4" borderId="47" xfId="0" applyFill="1" applyBorder="1" applyAlignment="1">
      <alignment horizontal="center" vertical="center" wrapText="1"/>
    </xf>
    <xf numFmtId="0" fontId="14" fillId="4" borderId="24" xfId="0" applyFill="1" applyBorder="1" applyAlignment="1">
      <alignment horizontal="center" vertical="center" wrapText="1"/>
    </xf>
    <xf numFmtId="0" fontId="14" fillId="0" borderId="46" xfId="0" applyBorder="1" applyAlignment="1">
      <alignment vertical="center" wrapText="1"/>
    </xf>
    <xf numFmtId="0" fontId="3" fillId="0" borderId="4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4" fillId="3" borderId="46" xfId="0" applyFill="1" applyBorder="1" applyAlignment="1">
      <alignment horizontal="center" vertical="center" wrapText="1"/>
    </xf>
    <xf numFmtId="0" fontId="14" fillId="3" borderId="34" xfId="0" applyFill="1" applyBorder="1" applyAlignment="1">
      <alignment horizontal="center" vertical="center" wrapText="1"/>
    </xf>
    <xf numFmtId="0" fontId="14" fillId="0" borderId="1" xfId="0" applyBorder="1" applyAlignment="1">
      <alignment wrapText="1"/>
    </xf>
    <xf numFmtId="0" fontId="14" fillId="3" borderId="1" xfId="0" applyFill="1" applyBorder="1" applyAlignment="1">
      <alignment horizontal="center" vertical="center" wrapText="1"/>
    </xf>
    <xf numFmtId="0" fontId="14" fillId="0" borderId="46" xfId="0" applyBorder="1" applyAlignment="1">
      <alignment horizontal="left" vertical="center" wrapText="1"/>
    </xf>
    <xf numFmtId="0" fontId="14" fillId="0" borderId="44" xfId="0" applyBorder="1" applyAlignment="1">
      <alignment horizontal="left" vertical="center" wrapText="1"/>
    </xf>
    <xf numFmtId="0" fontId="14" fillId="0" borderId="34" xfId="0" applyBorder="1" applyAlignment="1">
      <alignment horizontal="left" vertical="center" wrapText="1"/>
    </xf>
    <xf numFmtId="0" fontId="14" fillId="0" borderId="34" xfId="0" applyBorder="1" applyAlignment="1">
      <alignment/>
    </xf>
    <xf numFmtId="0" fontId="2" fillId="0" borderId="0" xfId="0" applyFont="1" applyAlignment="1">
      <alignment horizontal="center"/>
    </xf>
    <xf numFmtId="0" fontId="14" fillId="0" borderId="1" xfId="0" applyBorder="1" applyAlignment="1">
      <alignment horizontal="center"/>
    </xf>
    <xf numFmtId="0" fontId="14" fillId="0" borderId="5" xfId="0" applyBorder="1" applyAlignment="1">
      <alignment horizontal="center" wrapText="1"/>
    </xf>
    <xf numFmtId="0" fontId="14" fillId="0" borderId="37" xfId="0" applyBorder="1" applyAlignment="1">
      <alignment horizontal="center" wrapText="1"/>
    </xf>
    <xf numFmtId="49" fontId="12" fillId="0" borderId="5" xfId="0" applyNumberFormat="1" applyFont="1" applyBorder="1" applyAlignment="1">
      <alignment horizontal="center" vertical="center"/>
    </xf>
    <xf numFmtId="49" fontId="12" fillId="0" borderId="37" xfId="0" applyNumberFormat="1" applyFont="1" applyBorder="1" applyAlignment="1">
      <alignment horizontal="center" vertical="center"/>
    </xf>
    <xf numFmtId="0" fontId="12" fillId="0" borderId="0" xfId="0" applyFont="1" applyAlignment="1">
      <alignment horizontal="center"/>
    </xf>
    <xf numFmtId="0" fontId="18" fillId="0" borderId="28" xfId="0" applyFont="1" applyBorder="1" applyAlignment="1">
      <alignment horizontal="center" wrapText="1"/>
    </xf>
  </cellXfs>
  <cellStyles count="9">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0.emf" /><Relationship Id="rId18" Type="http://schemas.openxmlformats.org/officeDocument/2006/relationships/image" Target="../media/image10.emf" /><Relationship Id="rId19" Type="http://schemas.openxmlformats.org/officeDocument/2006/relationships/image" Target="../media/image10.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14.emf" /><Relationship Id="rId23" Type="http://schemas.openxmlformats.org/officeDocument/2006/relationships/image" Target="../media/image15.emf" /><Relationship Id="rId24" Type="http://schemas.openxmlformats.org/officeDocument/2006/relationships/image" Target="../media/image15.emf" /><Relationship Id="rId25" Type="http://schemas.openxmlformats.org/officeDocument/2006/relationships/image" Target="../media/image15.emf" /><Relationship Id="rId26" Type="http://schemas.openxmlformats.org/officeDocument/2006/relationships/image" Target="../media/image15.emf" /><Relationship Id="rId27" Type="http://schemas.openxmlformats.org/officeDocument/2006/relationships/image" Target="../media/image22.emf" /><Relationship Id="rId28" Type="http://schemas.openxmlformats.org/officeDocument/2006/relationships/image" Target="../media/image23.emf" /><Relationship Id="rId29" Type="http://schemas.openxmlformats.org/officeDocument/2006/relationships/image" Target="../media/image24.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5.emf" /><Relationship Id="rId39" Type="http://schemas.openxmlformats.org/officeDocument/2006/relationships/image" Target="../media/image26.emf" /><Relationship Id="rId40" Type="http://schemas.openxmlformats.org/officeDocument/2006/relationships/image" Target="../media/image27.emf" /><Relationship Id="rId41" Type="http://schemas.openxmlformats.org/officeDocument/2006/relationships/image" Target="../media/image7.emf" /><Relationship Id="rId42" Type="http://schemas.openxmlformats.org/officeDocument/2006/relationships/image" Target="../media/image1.emf" /><Relationship Id="rId43" Type="http://schemas.openxmlformats.org/officeDocument/2006/relationships/image" Target="../media/image8.emf" /><Relationship Id="rId44" Type="http://schemas.openxmlformats.org/officeDocument/2006/relationships/image" Target="../media/image9.emf" /><Relationship Id="rId45" Type="http://schemas.openxmlformats.org/officeDocument/2006/relationships/image" Target="../media/image18.emf" /><Relationship Id="rId46" Type="http://schemas.openxmlformats.org/officeDocument/2006/relationships/image" Target="../media/image19.emf" /><Relationship Id="rId47" Type="http://schemas.openxmlformats.org/officeDocument/2006/relationships/image" Target="../media/image8.emf" /><Relationship Id="rId48" Type="http://schemas.openxmlformats.org/officeDocument/2006/relationships/image" Target="../media/image9.emf" /><Relationship Id="rId49" Type="http://schemas.openxmlformats.org/officeDocument/2006/relationships/image" Target="../media/image8.emf" /><Relationship Id="rId50" Type="http://schemas.openxmlformats.org/officeDocument/2006/relationships/image" Target="../media/image9.emf" /><Relationship Id="rId51" Type="http://schemas.openxmlformats.org/officeDocument/2006/relationships/image" Target="../media/image8.emf" /><Relationship Id="rId52" Type="http://schemas.openxmlformats.org/officeDocument/2006/relationships/image" Target="../media/image9.emf" /><Relationship Id="rId53" Type="http://schemas.openxmlformats.org/officeDocument/2006/relationships/image" Target="../media/image10.emf" /><Relationship Id="rId54" Type="http://schemas.openxmlformats.org/officeDocument/2006/relationships/image" Target="../media/image11.emf" /><Relationship Id="rId55" Type="http://schemas.openxmlformats.org/officeDocument/2006/relationships/image" Target="../media/image12.emf" /><Relationship Id="rId56" Type="http://schemas.openxmlformats.org/officeDocument/2006/relationships/image" Target="../media/image13.emf" /><Relationship Id="rId57" Type="http://schemas.openxmlformats.org/officeDocument/2006/relationships/image" Target="../media/image10.emf" /><Relationship Id="rId58" Type="http://schemas.openxmlformats.org/officeDocument/2006/relationships/image" Target="../media/image10.emf" /><Relationship Id="rId59" Type="http://schemas.openxmlformats.org/officeDocument/2006/relationships/image" Target="../media/image10.emf" /><Relationship Id="rId60" Type="http://schemas.openxmlformats.org/officeDocument/2006/relationships/image" Target="../media/image20.emf" /><Relationship Id="rId61" Type="http://schemas.openxmlformats.org/officeDocument/2006/relationships/image" Target="../media/image21.emf" /><Relationship Id="rId62" Type="http://schemas.openxmlformats.org/officeDocument/2006/relationships/image" Target="../media/image14.emf" /><Relationship Id="rId63" Type="http://schemas.openxmlformats.org/officeDocument/2006/relationships/image" Target="../media/image15.emf" /><Relationship Id="rId64" Type="http://schemas.openxmlformats.org/officeDocument/2006/relationships/image" Target="../media/image15.emf" /><Relationship Id="rId65" Type="http://schemas.openxmlformats.org/officeDocument/2006/relationships/image" Target="../media/image15.emf" /><Relationship Id="rId66" Type="http://schemas.openxmlformats.org/officeDocument/2006/relationships/image" Target="../media/image15.emf" /><Relationship Id="rId67" Type="http://schemas.openxmlformats.org/officeDocument/2006/relationships/image" Target="../media/image22.emf" /><Relationship Id="rId68" Type="http://schemas.openxmlformats.org/officeDocument/2006/relationships/image" Target="../media/image23.emf" /><Relationship Id="rId69" Type="http://schemas.openxmlformats.org/officeDocument/2006/relationships/image" Target="../media/image24.emf" /><Relationship Id="rId70" Type="http://schemas.openxmlformats.org/officeDocument/2006/relationships/image" Target="../media/image16.emf" /><Relationship Id="rId71" Type="http://schemas.openxmlformats.org/officeDocument/2006/relationships/image" Target="../media/image17.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25.emf" /><Relationship Id="rId79" Type="http://schemas.openxmlformats.org/officeDocument/2006/relationships/image" Target="../media/image26.emf" /><Relationship Id="rId80" Type="http://schemas.openxmlformats.org/officeDocument/2006/relationships/image" Target="../media/image27.emf" /><Relationship Id="rId81" Type="http://schemas.openxmlformats.org/officeDocument/2006/relationships/image" Target="../media/image7.emf" /><Relationship Id="rId82" Type="http://schemas.openxmlformats.org/officeDocument/2006/relationships/image" Target="../media/image1.emf" /><Relationship Id="rId83" Type="http://schemas.openxmlformats.org/officeDocument/2006/relationships/image" Target="../media/image8.emf" /><Relationship Id="rId84" Type="http://schemas.openxmlformats.org/officeDocument/2006/relationships/image" Target="../media/image9.emf" /><Relationship Id="rId85" Type="http://schemas.openxmlformats.org/officeDocument/2006/relationships/image" Target="../media/image18.emf" /><Relationship Id="rId86" Type="http://schemas.openxmlformats.org/officeDocument/2006/relationships/image" Target="../media/image19.emf" /><Relationship Id="rId87" Type="http://schemas.openxmlformats.org/officeDocument/2006/relationships/image" Target="../media/image8.emf" /><Relationship Id="rId88" Type="http://schemas.openxmlformats.org/officeDocument/2006/relationships/image" Target="../media/image9.emf" /><Relationship Id="rId89" Type="http://schemas.openxmlformats.org/officeDocument/2006/relationships/image" Target="../media/image8.emf" /><Relationship Id="rId90" Type="http://schemas.openxmlformats.org/officeDocument/2006/relationships/image" Target="../media/image9.emf" /><Relationship Id="rId91" Type="http://schemas.openxmlformats.org/officeDocument/2006/relationships/image" Target="../media/image8.emf" /><Relationship Id="rId92" Type="http://schemas.openxmlformats.org/officeDocument/2006/relationships/image" Target="../media/image9.emf" /><Relationship Id="rId93" Type="http://schemas.openxmlformats.org/officeDocument/2006/relationships/image" Target="../media/image10.emf" /><Relationship Id="rId94" Type="http://schemas.openxmlformats.org/officeDocument/2006/relationships/image" Target="../media/image11.emf" /><Relationship Id="rId95" Type="http://schemas.openxmlformats.org/officeDocument/2006/relationships/image" Target="../media/image12.emf" /><Relationship Id="rId96" Type="http://schemas.openxmlformats.org/officeDocument/2006/relationships/image" Target="../media/image13.emf" /><Relationship Id="rId97" Type="http://schemas.openxmlformats.org/officeDocument/2006/relationships/image" Target="../media/image10.emf" /><Relationship Id="rId98" Type="http://schemas.openxmlformats.org/officeDocument/2006/relationships/image" Target="../media/image10.emf" /><Relationship Id="rId99" Type="http://schemas.openxmlformats.org/officeDocument/2006/relationships/image" Target="../media/image10.emf" /><Relationship Id="rId100" Type="http://schemas.openxmlformats.org/officeDocument/2006/relationships/image" Target="../media/image20.emf" /><Relationship Id="rId101" Type="http://schemas.openxmlformats.org/officeDocument/2006/relationships/image" Target="../media/image21.emf" /><Relationship Id="rId102" Type="http://schemas.openxmlformats.org/officeDocument/2006/relationships/image" Target="../media/image14.emf" /><Relationship Id="rId103" Type="http://schemas.openxmlformats.org/officeDocument/2006/relationships/image" Target="../media/image15.emf" /><Relationship Id="rId104" Type="http://schemas.openxmlformats.org/officeDocument/2006/relationships/image" Target="../media/image15.emf" /><Relationship Id="rId105" Type="http://schemas.openxmlformats.org/officeDocument/2006/relationships/image" Target="../media/image15.emf" /><Relationship Id="rId106" Type="http://schemas.openxmlformats.org/officeDocument/2006/relationships/image" Target="../media/image15.emf" /><Relationship Id="rId107" Type="http://schemas.openxmlformats.org/officeDocument/2006/relationships/image" Target="../media/image22.emf" /><Relationship Id="rId108" Type="http://schemas.openxmlformats.org/officeDocument/2006/relationships/image" Target="../media/image23.emf" /><Relationship Id="rId109" Type="http://schemas.openxmlformats.org/officeDocument/2006/relationships/image" Target="../media/image24.emf" /><Relationship Id="rId110" Type="http://schemas.openxmlformats.org/officeDocument/2006/relationships/image" Target="../media/image16.emf" /><Relationship Id="rId111" Type="http://schemas.openxmlformats.org/officeDocument/2006/relationships/image" Target="../media/image17.emf" /><Relationship Id="rId112" Type="http://schemas.openxmlformats.org/officeDocument/2006/relationships/image" Target="../media/image16.emf" /><Relationship Id="rId113" Type="http://schemas.openxmlformats.org/officeDocument/2006/relationships/image" Target="../media/image17.emf" /><Relationship Id="rId114" Type="http://schemas.openxmlformats.org/officeDocument/2006/relationships/image" Target="../media/image16.emf" /><Relationship Id="rId115" Type="http://schemas.openxmlformats.org/officeDocument/2006/relationships/image" Target="../media/image17.emf" /><Relationship Id="rId116" Type="http://schemas.openxmlformats.org/officeDocument/2006/relationships/image" Target="../media/image16.emf" /><Relationship Id="rId117" Type="http://schemas.openxmlformats.org/officeDocument/2006/relationships/image" Target="../media/image17.emf" /><Relationship Id="rId118" Type="http://schemas.openxmlformats.org/officeDocument/2006/relationships/image" Target="../media/image25.emf" /><Relationship Id="rId119" Type="http://schemas.openxmlformats.org/officeDocument/2006/relationships/image" Target="../media/image26.emf" /><Relationship Id="rId120" Type="http://schemas.openxmlformats.org/officeDocument/2006/relationships/image" Target="../media/image27.emf" /><Relationship Id="rId121" Type="http://schemas.openxmlformats.org/officeDocument/2006/relationships/image" Target="../media/image7.emf" /><Relationship Id="rId122" Type="http://schemas.openxmlformats.org/officeDocument/2006/relationships/image" Target="../media/image1.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8.emf" /><Relationship Id="rId126" Type="http://schemas.openxmlformats.org/officeDocument/2006/relationships/image" Target="../media/image19.emf" /><Relationship Id="rId127" Type="http://schemas.openxmlformats.org/officeDocument/2006/relationships/image" Target="../media/image8.emf" /><Relationship Id="rId128" Type="http://schemas.openxmlformats.org/officeDocument/2006/relationships/image" Target="../media/image9.emf" /><Relationship Id="rId129" Type="http://schemas.openxmlformats.org/officeDocument/2006/relationships/image" Target="../media/image8.emf" /><Relationship Id="rId130" Type="http://schemas.openxmlformats.org/officeDocument/2006/relationships/image" Target="../media/image9.emf" /><Relationship Id="rId131" Type="http://schemas.openxmlformats.org/officeDocument/2006/relationships/image" Target="../media/image8.emf" /><Relationship Id="rId132" Type="http://schemas.openxmlformats.org/officeDocument/2006/relationships/image" Target="../media/image9.emf" /><Relationship Id="rId133" Type="http://schemas.openxmlformats.org/officeDocument/2006/relationships/image" Target="../media/image10.emf" /><Relationship Id="rId134" Type="http://schemas.openxmlformats.org/officeDocument/2006/relationships/image" Target="../media/image11.emf" /><Relationship Id="rId135" Type="http://schemas.openxmlformats.org/officeDocument/2006/relationships/image" Target="../media/image12.emf" /><Relationship Id="rId136" Type="http://schemas.openxmlformats.org/officeDocument/2006/relationships/image" Target="../media/image13.emf" /><Relationship Id="rId137" Type="http://schemas.openxmlformats.org/officeDocument/2006/relationships/image" Target="../media/image10.emf" /><Relationship Id="rId138" Type="http://schemas.openxmlformats.org/officeDocument/2006/relationships/image" Target="../media/image10.emf" /><Relationship Id="rId139" Type="http://schemas.openxmlformats.org/officeDocument/2006/relationships/image" Target="../media/image10.emf" /><Relationship Id="rId140" Type="http://schemas.openxmlformats.org/officeDocument/2006/relationships/image" Target="../media/image20.emf" /><Relationship Id="rId141" Type="http://schemas.openxmlformats.org/officeDocument/2006/relationships/image" Target="../media/image21.emf" /><Relationship Id="rId142" Type="http://schemas.openxmlformats.org/officeDocument/2006/relationships/image" Target="../media/image14.emf" /><Relationship Id="rId143" Type="http://schemas.openxmlformats.org/officeDocument/2006/relationships/image" Target="../media/image15.emf" /><Relationship Id="rId144" Type="http://schemas.openxmlformats.org/officeDocument/2006/relationships/image" Target="../media/image15.emf" /><Relationship Id="rId145" Type="http://schemas.openxmlformats.org/officeDocument/2006/relationships/image" Target="../media/image15.emf" /><Relationship Id="rId146" Type="http://schemas.openxmlformats.org/officeDocument/2006/relationships/image" Target="../media/image15.emf" /><Relationship Id="rId147" Type="http://schemas.openxmlformats.org/officeDocument/2006/relationships/image" Target="../media/image22.emf" /><Relationship Id="rId148" Type="http://schemas.openxmlformats.org/officeDocument/2006/relationships/image" Target="../media/image23.emf" /><Relationship Id="rId149" Type="http://schemas.openxmlformats.org/officeDocument/2006/relationships/image" Target="../media/image24.emf" /><Relationship Id="rId150" Type="http://schemas.openxmlformats.org/officeDocument/2006/relationships/image" Target="../media/image16.emf" /><Relationship Id="rId151" Type="http://schemas.openxmlformats.org/officeDocument/2006/relationships/image" Target="../media/image17.emf" /><Relationship Id="rId152" Type="http://schemas.openxmlformats.org/officeDocument/2006/relationships/image" Target="../media/image16.emf" /><Relationship Id="rId153" Type="http://schemas.openxmlformats.org/officeDocument/2006/relationships/image" Target="../media/image17.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6.emf" /><Relationship Id="rId157" Type="http://schemas.openxmlformats.org/officeDocument/2006/relationships/image" Target="../media/image17.emf" /><Relationship Id="rId158" Type="http://schemas.openxmlformats.org/officeDocument/2006/relationships/image" Target="../media/image25.emf" /><Relationship Id="rId159" Type="http://schemas.openxmlformats.org/officeDocument/2006/relationships/image" Target="../media/image26.emf" /><Relationship Id="rId160" Type="http://schemas.openxmlformats.org/officeDocument/2006/relationships/image" Target="../media/image27.emf" /><Relationship Id="rId161" Type="http://schemas.openxmlformats.org/officeDocument/2006/relationships/image" Target="../media/image7.emf" /><Relationship Id="rId162" Type="http://schemas.openxmlformats.org/officeDocument/2006/relationships/image" Target="../media/image1.emf" /><Relationship Id="rId163" Type="http://schemas.openxmlformats.org/officeDocument/2006/relationships/image" Target="../media/image8.emf" /><Relationship Id="rId164" Type="http://schemas.openxmlformats.org/officeDocument/2006/relationships/image" Target="../media/image9.emf" /><Relationship Id="rId165" Type="http://schemas.openxmlformats.org/officeDocument/2006/relationships/image" Target="../media/image18.emf" /><Relationship Id="rId166" Type="http://schemas.openxmlformats.org/officeDocument/2006/relationships/image" Target="../media/image19.emf" /><Relationship Id="rId167" Type="http://schemas.openxmlformats.org/officeDocument/2006/relationships/image" Target="../media/image8.emf" /><Relationship Id="rId168" Type="http://schemas.openxmlformats.org/officeDocument/2006/relationships/image" Target="../media/image9.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8.emf" /><Relationship Id="rId172" Type="http://schemas.openxmlformats.org/officeDocument/2006/relationships/image" Target="../media/image9.emf" /><Relationship Id="rId173" Type="http://schemas.openxmlformats.org/officeDocument/2006/relationships/image" Target="../media/image10.emf" /><Relationship Id="rId174" Type="http://schemas.openxmlformats.org/officeDocument/2006/relationships/image" Target="../media/image11.emf" /><Relationship Id="rId175" Type="http://schemas.openxmlformats.org/officeDocument/2006/relationships/image" Target="../media/image12.emf" /><Relationship Id="rId176" Type="http://schemas.openxmlformats.org/officeDocument/2006/relationships/image" Target="../media/image13.emf" /><Relationship Id="rId177" Type="http://schemas.openxmlformats.org/officeDocument/2006/relationships/image" Target="../media/image10.emf" /><Relationship Id="rId178" Type="http://schemas.openxmlformats.org/officeDocument/2006/relationships/image" Target="../media/image10.emf" /><Relationship Id="rId179" Type="http://schemas.openxmlformats.org/officeDocument/2006/relationships/image" Target="../media/image10.emf" /><Relationship Id="rId180" Type="http://schemas.openxmlformats.org/officeDocument/2006/relationships/image" Target="../media/image20.emf" /><Relationship Id="rId181" Type="http://schemas.openxmlformats.org/officeDocument/2006/relationships/image" Target="../media/image21.emf" /><Relationship Id="rId182" Type="http://schemas.openxmlformats.org/officeDocument/2006/relationships/image" Target="../media/image14.emf" /><Relationship Id="rId183" Type="http://schemas.openxmlformats.org/officeDocument/2006/relationships/image" Target="../media/image15.emf" /><Relationship Id="rId184" Type="http://schemas.openxmlformats.org/officeDocument/2006/relationships/image" Target="../media/image15.emf" /><Relationship Id="rId185" Type="http://schemas.openxmlformats.org/officeDocument/2006/relationships/image" Target="../media/image15.emf" /><Relationship Id="rId186" Type="http://schemas.openxmlformats.org/officeDocument/2006/relationships/image" Target="../media/image15.emf" /><Relationship Id="rId187" Type="http://schemas.openxmlformats.org/officeDocument/2006/relationships/image" Target="../media/image22.emf" /><Relationship Id="rId188" Type="http://schemas.openxmlformats.org/officeDocument/2006/relationships/image" Target="../media/image23.emf" /><Relationship Id="rId189" Type="http://schemas.openxmlformats.org/officeDocument/2006/relationships/image" Target="../media/image24.emf" /><Relationship Id="rId190" Type="http://schemas.openxmlformats.org/officeDocument/2006/relationships/image" Target="../media/image16.emf" /><Relationship Id="rId191" Type="http://schemas.openxmlformats.org/officeDocument/2006/relationships/image" Target="../media/image17.emf" /><Relationship Id="rId192" Type="http://schemas.openxmlformats.org/officeDocument/2006/relationships/image" Target="../media/image16.emf" /><Relationship Id="rId193" Type="http://schemas.openxmlformats.org/officeDocument/2006/relationships/image" Target="../media/image17.emf" /><Relationship Id="rId194" Type="http://schemas.openxmlformats.org/officeDocument/2006/relationships/image" Target="../media/image16.emf" /><Relationship Id="rId195" Type="http://schemas.openxmlformats.org/officeDocument/2006/relationships/image" Target="../media/image17.emf" /><Relationship Id="rId196" Type="http://schemas.openxmlformats.org/officeDocument/2006/relationships/image" Target="../media/image16.emf" /><Relationship Id="rId197" Type="http://schemas.openxmlformats.org/officeDocument/2006/relationships/image" Target="../media/image17.emf" /><Relationship Id="rId198" Type="http://schemas.openxmlformats.org/officeDocument/2006/relationships/image" Target="../media/image25.emf" /><Relationship Id="rId199" Type="http://schemas.openxmlformats.org/officeDocument/2006/relationships/image" Target="../media/image26.emf" /><Relationship Id="rId200" Type="http://schemas.openxmlformats.org/officeDocument/2006/relationships/image" Target="../media/image27.emf" /><Relationship Id="rId201" Type="http://schemas.openxmlformats.org/officeDocument/2006/relationships/image" Target="../media/image7.emf" /><Relationship Id="rId202" Type="http://schemas.openxmlformats.org/officeDocument/2006/relationships/image" Target="../media/image1.emf" /><Relationship Id="rId203" Type="http://schemas.openxmlformats.org/officeDocument/2006/relationships/image" Target="../media/image8.emf" /><Relationship Id="rId204" Type="http://schemas.openxmlformats.org/officeDocument/2006/relationships/image" Target="../media/image9.emf" /><Relationship Id="rId205" Type="http://schemas.openxmlformats.org/officeDocument/2006/relationships/image" Target="../media/image18.emf" /><Relationship Id="rId206" Type="http://schemas.openxmlformats.org/officeDocument/2006/relationships/image" Target="../media/image19.emf" /><Relationship Id="rId207" Type="http://schemas.openxmlformats.org/officeDocument/2006/relationships/image" Target="../media/image8.emf" /><Relationship Id="rId208" Type="http://schemas.openxmlformats.org/officeDocument/2006/relationships/image" Target="../media/image9.emf" /><Relationship Id="rId209" Type="http://schemas.openxmlformats.org/officeDocument/2006/relationships/image" Target="../media/image8.emf" /><Relationship Id="rId210" Type="http://schemas.openxmlformats.org/officeDocument/2006/relationships/image" Target="../media/image9.emf" /><Relationship Id="rId211" Type="http://schemas.openxmlformats.org/officeDocument/2006/relationships/image" Target="../media/image8.emf" /><Relationship Id="rId212" Type="http://schemas.openxmlformats.org/officeDocument/2006/relationships/image" Target="../media/image9.emf" /><Relationship Id="rId213" Type="http://schemas.openxmlformats.org/officeDocument/2006/relationships/image" Target="../media/image10.emf" /><Relationship Id="rId214" Type="http://schemas.openxmlformats.org/officeDocument/2006/relationships/image" Target="../media/image11.emf" /><Relationship Id="rId215" Type="http://schemas.openxmlformats.org/officeDocument/2006/relationships/image" Target="../media/image12.emf" /><Relationship Id="rId216" Type="http://schemas.openxmlformats.org/officeDocument/2006/relationships/image" Target="../media/image13.emf" /><Relationship Id="rId217" Type="http://schemas.openxmlformats.org/officeDocument/2006/relationships/image" Target="../media/image10.emf" /><Relationship Id="rId218" Type="http://schemas.openxmlformats.org/officeDocument/2006/relationships/image" Target="../media/image10.emf" /><Relationship Id="rId219" Type="http://schemas.openxmlformats.org/officeDocument/2006/relationships/image" Target="../media/image10.emf" /><Relationship Id="rId220" Type="http://schemas.openxmlformats.org/officeDocument/2006/relationships/image" Target="../media/image20.emf" /><Relationship Id="rId221" Type="http://schemas.openxmlformats.org/officeDocument/2006/relationships/image" Target="../media/image21.emf" /><Relationship Id="rId222" Type="http://schemas.openxmlformats.org/officeDocument/2006/relationships/image" Target="../media/image14.emf" /><Relationship Id="rId223" Type="http://schemas.openxmlformats.org/officeDocument/2006/relationships/image" Target="../media/image15.emf" /><Relationship Id="rId224" Type="http://schemas.openxmlformats.org/officeDocument/2006/relationships/image" Target="../media/image15.emf" /><Relationship Id="rId225" Type="http://schemas.openxmlformats.org/officeDocument/2006/relationships/image" Target="../media/image15.emf" /><Relationship Id="rId226" Type="http://schemas.openxmlformats.org/officeDocument/2006/relationships/image" Target="../media/image15.emf" /><Relationship Id="rId227" Type="http://schemas.openxmlformats.org/officeDocument/2006/relationships/image" Target="../media/image22.emf" /><Relationship Id="rId228" Type="http://schemas.openxmlformats.org/officeDocument/2006/relationships/image" Target="../media/image23.emf" /><Relationship Id="rId229" Type="http://schemas.openxmlformats.org/officeDocument/2006/relationships/image" Target="../media/image24.emf" /><Relationship Id="rId230" Type="http://schemas.openxmlformats.org/officeDocument/2006/relationships/image" Target="../media/image16.emf" /><Relationship Id="rId231" Type="http://schemas.openxmlformats.org/officeDocument/2006/relationships/image" Target="../media/image17.emf" /><Relationship Id="rId232" Type="http://schemas.openxmlformats.org/officeDocument/2006/relationships/image" Target="../media/image16.emf" /><Relationship Id="rId233" Type="http://schemas.openxmlformats.org/officeDocument/2006/relationships/image" Target="../media/image17.emf" /><Relationship Id="rId234" Type="http://schemas.openxmlformats.org/officeDocument/2006/relationships/image" Target="../media/image16.emf" /><Relationship Id="rId235" Type="http://schemas.openxmlformats.org/officeDocument/2006/relationships/image" Target="../media/image17.emf" /><Relationship Id="rId236" Type="http://schemas.openxmlformats.org/officeDocument/2006/relationships/image" Target="../media/image16.emf" /><Relationship Id="rId237" Type="http://schemas.openxmlformats.org/officeDocument/2006/relationships/image" Target="../media/image17.emf" /><Relationship Id="rId238" Type="http://schemas.openxmlformats.org/officeDocument/2006/relationships/image" Target="../media/image25.emf" /><Relationship Id="rId239" Type="http://schemas.openxmlformats.org/officeDocument/2006/relationships/image" Target="../media/image26.emf" /><Relationship Id="rId240" Type="http://schemas.openxmlformats.org/officeDocument/2006/relationships/image" Target="../media/image27.emf" /><Relationship Id="rId241" Type="http://schemas.openxmlformats.org/officeDocument/2006/relationships/image" Target="../media/image7.emf" /><Relationship Id="rId242" Type="http://schemas.openxmlformats.org/officeDocument/2006/relationships/image" Target="../media/image1.emf" /><Relationship Id="rId243" Type="http://schemas.openxmlformats.org/officeDocument/2006/relationships/image" Target="../media/image8.emf" /><Relationship Id="rId244" Type="http://schemas.openxmlformats.org/officeDocument/2006/relationships/image" Target="../media/image9.emf" /><Relationship Id="rId245" Type="http://schemas.openxmlformats.org/officeDocument/2006/relationships/image" Target="../media/image18.emf" /><Relationship Id="rId246" Type="http://schemas.openxmlformats.org/officeDocument/2006/relationships/image" Target="../media/image19.emf" /><Relationship Id="rId247" Type="http://schemas.openxmlformats.org/officeDocument/2006/relationships/image" Target="../media/image8.emf" /><Relationship Id="rId248" Type="http://schemas.openxmlformats.org/officeDocument/2006/relationships/image" Target="../media/image9.emf" /><Relationship Id="rId249" Type="http://schemas.openxmlformats.org/officeDocument/2006/relationships/image" Target="../media/image8.emf" /><Relationship Id="rId250" Type="http://schemas.openxmlformats.org/officeDocument/2006/relationships/image" Target="../media/image9.emf" /><Relationship Id="rId251" Type="http://schemas.openxmlformats.org/officeDocument/2006/relationships/image" Target="../media/image8.emf" /><Relationship Id="rId252" Type="http://schemas.openxmlformats.org/officeDocument/2006/relationships/image" Target="../media/image9.emf" /><Relationship Id="rId253" Type="http://schemas.openxmlformats.org/officeDocument/2006/relationships/image" Target="../media/image10.emf" /><Relationship Id="rId254" Type="http://schemas.openxmlformats.org/officeDocument/2006/relationships/image" Target="../media/image11.emf" /><Relationship Id="rId255" Type="http://schemas.openxmlformats.org/officeDocument/2006/relationships/image" Target="../media/image12.emf" /><Relationship Id="rId256" Type="http://schemas.openxmlformats.org/officeDocument/2006/relationships/image" Target="../media/image13.emf" /><Relationship Id="rId257" Type="http://schemas.openxmlformats.org/officeDocument/2006/relationships/image" Target="../media/image10.emf" /><Relationship Id="rId258" Type="http://schemas.openxmlformats.org/officeDocument/2006/relationships/image" Target="../media/image10.emf" /><Relationship Id="rId259" Type="http://schemas.openxmlformats.org/officeDocument/2006/relationships/image" Target="../media/image10.emf" /><Relationship Id="rId260" Type="http://schemas.openxmlformats.org/officeDocument/2006/relationships/image" Target="../media/image20.emf" /><Relationship Id="rId261" Type="http://schemas.openxmlformats.org/officeDocument/2006/relationships/image" Target="../media/image21.emf" /><Relationship Id="rId262" Type="http://schemas.openxmlformats.org/officeDocument/2006/relationships/image" Target="../media/image14.emf" /><Relationship Id="rId263" Type="http://schemas.openxmlformats.org/officeDocument/2006/relationships/image" Target="../media/image15.emf" /><Relationship Id="rId264" Type="http://schemas.openxmlformats.org/officeDocument/2006/relationships/image" Target="../media/image15.emf" /><Relationship Id="rId265" Type="http://schemas.openxmlformats.org/officeDocument/2006/relationships/image" Target="../media/image15.emf" /><Relationship Id="rId266" Type="http://schemas.openxmlformats.org/officeDocument/2006/relationships/image" Target="../media/image15.emf" /><Relationship Id="rId267" Type="http://schemas.openxmlformats.org/officeDocument/2006/relationships/image" Target="../media/image22.emf" /><Relationship Id="rId268" Type="http://schemas.openxmlformats.org/officeDocument/2006/relationships/image" Target="../media/image23.emf" /><Relationship Id="rId269" Type="http://schemas.openxmlformats.org/officeDocument/2006/relationships/image" Target="../media/image24.emf" /><Relationship Id="rId270" Type="http://schemas.openxmlformats.org/officeDocument/2006/relationships/image" Target="../media/image16.emf" /><Relationship Id="rId271" Type="http://schemas.openxmlformats.org/officeDocument/2006/relationships/image" Target="../media/image17.emf" /><Relationship Id="rId272" Type="http://schemas.openxmlformats.org/officeDocument/2006/relationships/image" Target="../media/image16.emf" /><Relationship Id="rId273" Type="http://schemas.openxmlformats.org/officeDocument/2006/relationships/image" Target="../media/image17.emf" /><Relationship Id="rId274" Type="http://schemas.openxmlformats.org/officeDocument/2006/relationships/image" Target="../media/image16.emf" /><Relationship Id="rId275" Type="http://schemas.openxmlformats.org/officeDocument/2006/relationships/image" Target="../media/image17.emf" /><Relationship Id="rId276" Type="http://schemas.openxmlformats.org/officeDocument/2006/relationships/image" Target="../media/image16.emf" /><Relationship Id="rId277" Type="http://schemas.openxmlformats.org/officeDocument/2006/relationships/image" Target="../media/image17.emf" /><Relationship Id="rId278" Type="http://schemas.openxmlformats.org/officeDocument/2006/relationships/image" Target="../media/image25.emf" /><Relationship Id="rId279" Type="http://schemas.openxmlformats.org/officeDocument/2006/relationships/image" Target="../media/image26.emf" /><Relationship Id="rId280" Type="http://schemas.openxmlformats.org/officeDocument/2006/relationships/image" Target="../media/image27.emf" /><Relationship Id="rId281" Type="http://schemas.openxmlformats.org/officeDocument/2006/relationships/image" Target="../media/image7.emf" /><Relationship Id="rId282" Type="http://schemas.openxmlformats.org/officeDocument/2006/relationships/image" Target="../media/image1.emf" /><Relationship Id="rId283" Type="http://schemas.openxmlformats.org/officeDocument/2006/relationships/image" Target="../media/image8.emf" /><Relationship Id="rId284" Type="http://schemas.openxmlformats.org/officeDocument/2006/relationships/image" Target="../media/image9.emf" /><Relationship Id="rId285" Type="http://schemas.openxmlformats.org/officeDocument/2006/relationships/image" Target="../media/image18.emf" /><Relationship Id="rId286" Type="http://schemas.openxmlformats.org/officeDocument/2006/relationships/image" Target="../media/image19.emf" /><Relationship Id="rId287" Type="http://schemas.openxmlformats.org/officeDocument/2006/relationships/image" Target="../media/image8.emf" /><Relationship Id="rId288" Type="http://schemas.openxmlformats.org/officeDocument/2006/relationships/image" Target="../media/image9.emf" /><Relationship Id="rId289" Type="http://schemas.openxmlformats.org/officeDocument/2006/relationships/image" Target="../media/image8.emf" /><Relationship Id="rId290" Type="http://schemas.openxmlformats.org/officeDocument/2006/relationships/image" Target="../media/image9.emf" /><Relationship Id="rId291" Type="http://schemas.openxmlformats.org/officeDocument/2006/relationships/image" Target="../media/image8.emf" /><Relationship Id="rId292" Type="http://schemas.openxmlformats.org/officeDocument/2006/relationships/image" Target="../media/image9.emf" /><Relationship Id="rId293" Type="http://schemas.openxmlformats.org/officeDocument/2006/relationships/image" Target="../media/image10.emf" /><Relationship Id="rId294" Type="http://schemas.openxmlformats.org/officeDocument/2006/relationships/image" Target="../media/image11.emf" /><Relationship Id="rId295" Type="http://schemas.openxmlformats.org/officeDocument/2006/relationships/image" Target="../media/image12.emf" /><Relationship Id="rId296" Type="http://schemas.openxmlformats.org/officeDocument/2006/relationships/image" Target="../media/image13.emf" /><Relationship Id="rId297" Type="http://schemas.openxmlformats.org/officeDocument/2006/relationships/image" Target="../media/image10.emf" /><Relationship Id="rId298" Type="http://schemas.openxmlformats.org/officeDocument/2006/relationships/image" Target="../media/image10.emf" /><Relationship Id="rId299" Type="http://schemas.openxmlformats.org/officeDocument/2006/relationships/image" Target="../media/image10.emf" /><Relationship Id="rId300" Type="http://schemas.openxmlformats.org/officeDocument/2006/relationships/image" Target="../media/image20.emf" /><Relationship Id="rId301" Type="http://schemas.openxmlformats.org/officeDocument/2006/relationships/image" Target="../media/image21.emf" /><Relationship Id="rId302" Type="http://schemas.openxmlformats.org/officeDocument/2006/relationships/image" Target="../media/image14.emf" /><Relationship Id="rId303" Type="http://schemas.openxmlformats.org/officeDocument/2006/relationships/image" Target="../media/image15.emf" /><Relationship Id="rId304" Type="http://schemas.openxmlformats.org/officeDocument/2006/relationships/image" Target="../media/image15.emf" /><Relationship Id="rId305" Type="http://schemas.openxmlformats.org/officeDocument/2006/relationships/image" Target="../media/image15.emf" /><Relationship Id="rId306" Type="http://schemas.openxmlformats.org/officeDocument/2006/relationships/image" Target="../media/image15.emf" /><Relationship Id="rId307" Type="http://schemas.openxmlformats.org/officeDocument/2006/relationships/image" Target="../media/image22.emf" /><Relationship Id="rId308" Type="http://schemas.openxmlformats.org/officeDocument/2006/relationships/image" Target="../media/image23.emf" /><Relationship Id="rId309" Type="http://schemas.openxmlformats.org/officeDocument/2006/relationships/image" Target="../media/image24.emf" /><Relationship Id="rId310" Type="http://schemas.openxmlformats.org/officeDocument/2006/relationships/image" Target="../media/image16.emf" /><Relationship Id="rId311" Type="http://schemas.openxmlformats.org/officeDocument/2006/relationships/image" Target="../media/image17.emf" /><Relationship Id="rId312" Type="http://schemas.openxmlformats.org/officeDocument/2006/relationships/image" Target="../media/image16.emf" /><Relationship Id="rId313" Type="http://schemas.openxmlformats.org/officeDocument/2006/relationships/image" Target="../media/image17.emf" /><Relationship Id="rId314" Type="http://schemas.openxmlformats.org/officeDocument/2006/relationships/image" Target="../media/image16.emf" /><Relationship Id="rId315" Type="http://schemas.openxmlformats.org/officeDocument/2006/relationships/image" Target="../media/image17.emf" /><Relationship Id="rId316" Type="http://schemas.openxmlformats.org/officeDocument/2006/relationships/image" Target="../media/image16.emf" /><Relationship Id="rId317" Type="http://schemas.openxmlformats.org/officeDocument/2006/relationships/image" Target="../media/image17.emf" /><Relationship Id="rId318" Type="http://schemas.openxmlformats.org/officeDocument/2006/relationships/image" Target="../media/image25.emf" /><Relationship Id="rId319" Type="http://schemas.openxmlformats.org/officeDocument/2006/relationships/image" Target="../media/image26.emf" /><Relationship Id="rId320" Type="http://schemas.openxmlformats.org/officeDocument/2006/relationships/image" Target="../media/image27.emf" /><Relationship Id="rId321" Type="http://schemas.openxmlformats.org/officeDocument/2006/relationships/image" Target="../media/image7.emf" /><Relationship Id="rId322" Type="http://schemas.openxmlformats.org/officeDocument/2006/relationships/image" Target="../media/image1.emf" /><Relationship Id="rId323" Type="http://schemas.openxmlformats.org/officeDocument/2006/relationships/image" Target="../media/image8.emf" /><Relationship Id="rId324" Type="http://schemas.openxmlformats.org/officeDocument/2006/relationships/image" Target="../media/image9.emf" /><Relationship Id="rId325" Type="http://schemas.openxmlformats.org/officeDocument/2006/relationships/image" Target="../media/image18.emf" /><Relationship Id="rId326" Type="http://schemas.openxmlformats.org/officeDocument/2006/relationships/image" Target="../media/image19.emf" /><Relationship Id="rId327" Type="http://schemas.openxmlformats.org/officeDocument/2006/relationships/image" Target="../media/image8.emf" /><Relationship Id="rId328" Type="http://schemas.openxmlformats.org/officeDocument/2006/relationships/image" Target="../media/image9.emf" /><Relationship Id="rId329" Type="http://schemas.openxmlformats.org/officeDocument/2006/relationships/image" Target="../media/image8.emf" /><Relationship Id="rId330" Type="http://schemas.openxmlformats.org/officeDocument/2006/relationships/image" Target="../media/image9.emf" /><Relationship Id="rId331" Type="http://schemas.openxmlformats.org/officeDocument/2006/relationships/image" Target="../media/image8.emf" /><Relationship Id="rId332" Type="http://schemas.openxmlformats.org/officeDocument/2006/relationships/image" Target="../media/image9.emf" /><Relationship Id="rId333" Type="http://schemas.openxmlformats.org/officeDocument/2006/relationships/image" Target="../media/image10.emf" /><Relationship Id="rId334" Type="http://schemas.openxmlformats.org/officeDocument/2006/relationships/image" Target="../media/image11.emf" /><Relationship Id="rId335" Type="http://schemas.openxmlformats.org/officeDocument/2006/relationships/image" Target="../media/image12.emf" /><Relationship Id="rId336" Type="http://schemas.openxmlformats.org/officeDocument/2006/relationships/image" Target="../media/image13.emf" /><Relationship Id="rId337" Type="http://schemas.openxmlformats.org/officeDocument/2006/relationships/image" Target="../media/image10.emf" /><Relationship Id="rId338" Type="http://schemas.openxmlformats.org/officeDocument/2006/relationships/image" Target="../media/image10.emf" /><Relationship Id="rId339" Type="http://schemas.openxmlformats.org/officeDocument/2006/relationships/image" Target="../media/image10.emf" /><Relationship Id="rId340" Type="http://schemas.openxmlformats.org/officeDocument/2006/relationships/image" Target="../media/image20.emf" /><Relationship Id="rId341" Type="http://schemas.openxmlformats.org/officeDocument/2006/relationships/image" Target="../media/image21.emf" /><Relationship Id="rId342" Type="http://schemas.openxmlformats.org/officeDocument/2006/relationships/image" Target="../media/image14.emf" /><Relationship Id="rId343" Type="http://schemas.openxmlformats.org/officeDocument/2006/relationships/image" Target="../media/image15.emf" /><Relationship Id="rId344" Type="http://schemas.openxmlformats.org/officeDocument/2006/relationships/image" Target="../media/image15.emf" /><Relationship Id="rId345" Type="http://schemas.openxmlformats.org/officeDocument/2006/relationships/image" Target="../media/image15.emf" /><Relationship Id="rId346" Type="http://schemas.openxmlformats.org/officeDocument/2006/relationships/image" Target="../media/image15.emf" /><Relationship Id="rId347" Type="http://schemas.openxmlformats.org/officeDocument/2006/relationships/image" Target="../media/image22.emf" /><Relationship Id="rId348" Type="http://schemas.openxmlformats.org/officeDocument/2006/relationships/image" Target="../media/image23.emf" /><Relationship Id="rId349" Type="http://schemas.openxmlformats.org/officeDocument/2006/relationships/image" Target="../media/image24.emf" /><Relationship Id="rId350" Type="http://schemas.openxmlformats.org/officeDocument/2006/relationships/image" Target="../media/image16.emf" /><Relationship Id="rId351" Type="http://schemas.openxmlformats.org/officeDocument/2006/relationships/image" Target="../media/image17.emf" /><Relationship Id="rId352" Type="http://schemas.openxmlformats.org/officeDocument/2006/relationships/image" Target="../media/image16.emf" /><Relationship Id="rId353" Type="http://schemas.openxmlformats.org/officeDocument/2006/relationships/image" Target="../media/image17.emf" /><Relationship Id="rId354" Type="http://schemas.openxmlformats.org/officeDocument/2006/relationships/image" Target="../media/image16.emf" /><Relationship Id="rId355" Type="http://schemas.openxmlformats.org/officeDocument/2006/relationships/image" Target="../media/image17.emf" /><Relationship Id="rId356" Type="http://schemas.openxmlformats.org/officeDocument/2006/relationships/image" Target="../media/image16.emf" /><Relationship Id="rId357" Type="http://schemas.openxmlformats.org/officeDocument/2006/relationships/image" Target="../media/image17.emf" /><Relationship Id="rId358" Type="http://schemas.openxmlformats.org/officeDocument/2006/relationships/image" Target="../media/image25.emf" /><Relationship Id="rId359" Type="http://schemas.openxmlformats.org/officeDocument/2006/relationships/image" Target="../media/image26.emf" /><Relationship Id="rId360"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 Id="rId23" Type="http://schemas.openxmlformats.org/officeDocument/2006/relationships/image" Target="../media/image3.emf" /><Relationship Id="rId24" Type="http://schemas.openxmlformats.org/officeDocument/2006/relationships/image" Target="../media/image4.emf" /><Relationship Id="rId25" Type="http://schemas.openxmlformats.org/officeDocument/2006/relationships/image" Target="../media/image5.emf" /><Relationship Id="rId26" Type="http://schemas.openxmlformats.org/officeDocument/2006/relationships/image" Target="../media/image6.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 name="Picture 42"/>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 name="Picture 83"/>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4" name="Picture 124"/>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165"/>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6" name="Picture 206"/>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7" name="Picture 247"/>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8" name="Picture 288"/>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329"/>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72;&#1087;&#1088;&#1077;&#1083;&#1100;%202009&#1040;&#1058;&#1057;&#1080;&#1079;&#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1.6759600000000001</v>
          </cell>
          <cell r="C11">
            <v>0.96625</v>
          </cell>
        </row>
        <row r="12">
          <cell r="B12">
            <v>0.93349</v>
          </cell>
        </row>
        <row r="13">
          <cell r="B13">
            <v>1.74818</v>
          </cell>
        </row>
        <row r="14">
          <cell r="B14">
            <v>2.7121500000000003</v>
          </cell>
        </row>
        <row r="16">
          <cell r="B16">
            <v>1687.44377</v>
          </cell>
        </row>
      </sheetData>
      <sheetData sheetId="1">
        <row r="12">
          <cell r="F12">
            <v>1.61</v>
          </cell>
          <cell r="G12">
            <v>1.66</v>
          </cell>
          <cell r="H12">
            <v>1.96</v>
          </cell>
          <cell r="I12">
            <v>2.28</v>
          </cell>
        </row>
        <row r="14">
          <cell r="F14">
            <v>0.73</v>
          </cell>
          <cell r="G14">
            <v>0.79</v>
          </cell>
          <cell r="H14">
            <v>0.87</v>
          </cell>
          <cell r="I14">
            <v>1</v>
          </cell>
        </row>
        <row r="15">
          <cell r="F15">
            <v>378</v>
          </cell>
          <cell r="G15">
            <v>424</v>
          </cell>
          <cell r="H15">
            <v>589</v>
          </cell>
          <cell r="I15">
            <v>766</v>
          </cell>
        </row>
        <row r="17">
          <cell r="F17">
            <v>1.22</v>
          </cell>
          <cell r="G17">
            <v>1.27</v>
          </cell>
          <cell r="H17">
            <v>1.57</v>
          </cell>
          <cell r="I17">
            <v>1.89</v>
          </cell>
        </row>
        <row r="18">
          <cell r="F18">
            <v>1.61</v>
          </cell>
          <cell r="G18">
            <v>1.66</v>
          </cell>
          <cell r="H18">
            <v>1.96</v>
          </cell>
          <cell r="I18">
            <v>2.28</v>
          </cell>
        </row>
        <row r="19">
          <cell r="F19">
            <v>2</v>
          </cell>
          <cell r="G19">
            <v>2.05</v>
          </cell>
          <cell r="H19">
            <v>2.35</v>
          </cell>
          <cell r="I19">
            <v>2.67</v>
          </cell>
        </row>
        <row r="21">
          <cell r="F21">
            <v>1.61</v>
          </cell>
          <cell r="G21">
            <v>1.66</v>
          </cell>
          <cell r="H21">
            <v>1.96</v>
          </cell>
          <cell r="I21">
            <v>2.28</v>
          </cell>
        </row>
        <row r="23">
          <cell r="F23">
            <v>0.73</v>
          </cell>
          <cell r="G23">
            <v>0.79</v>
          </cell>
          <cell r="H23">
            <v>0.87</v>
          </cell>
          <cell r="I23">
            <v>1</v>
          </cell>
        </row>
        <row r="24">
          <cell r="F24">
            <v>378</v>
          </cell>
          <cell r="G24">
            <v>424</v>
          </cell>
          <cell r="H24">
            <v>589</v>
          </cell>
          <cell r="I24">
            <v>766</v>
          </cell>
        </row>
        <row r="26">
          <cell r="F26">
            <v>1.22</v>
          </cell>
          <cell r="G26">
            <v>1.27</v>
          </cell>
          <cell r="H26">
            <v>1.57</v>
          </cell>
          <cell r="I26">
            <v>1.89</v>
          </cell>
        </row>
        <row r="27">
          <cell r="F27">
            <v>1.61</v>
          </cell>
          <cell r="G27">
            <v>1.66</v>
          </cell>
          <cell r="H27">
            <v>1.96</v>
          </cell>
          <cell r="I27">
            <v>2.28</v>
          </cell>
        </row>
        <row r="28">
          <cell r="F28">
            <v>2</v>
          </cell>
          <cell r="G28">
            <v>2.05</v>
          </cell>
          <cell r="H28">
            <v>2.35</v>
          </cell>
          <cell r="I28">
            <v>2.67</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oleObject" Target="../embeddings/oleObject_2_160.bin" /><Relationship Id="rId162" Type="http://schemas.openxmlformats.org/officeDocument/2006/relationships/oleObject" Target="../embeddings/oleObject_2_161.bin" /><Relationship Id="rId163" Type="http://schemas.openxmlformats.org/officeDocument/2006/relationships/oleObject" Target="../embeddings/oleObject_2_162.bin" /><Relationship Id="rId164" Type="http://schemas.openxmlformats.org/officeDocument/2006/relationships/oleObject" Target="../embeddings/oleObject_2_163.bin" /><Relationship Id="rId165" Type="http://schemas.openxmlformats.org/officeDocument/2006/relationships/oleObject" Target="../embeddings/oleObject_2_164.bin" /><Relationship Id="rId166" Type="http://schemas.openxmlformats.org/officeDocument/2006/relationships/oleObject" Target="../embeddings/oleObject_2_165.bin" /><Relationship Id="rId167" Type="http://schemas.openxmlformats.org/officeDocument/2006/relationships/oleObject" Target="../embeddings/oleObject_2_166.bin" /><Relationship Id="rId168" Type="http://schemas.openxmlformats.org/officeDocument/2006/relationships/oleObject" Target="../embeddings/oleObject_2_167.bin" /><Relationship Id="rId169" Type="http://schemas.openxmlformats.org/officeDocument/2006/relationships/oleObject" Target="../embeddings/oleObject_2_168.bin" /><Relationship Id="rId170" Type="http://schemas.openxmlformats.org/officeDocument/2006/relationships/oleObject" Target="../embeddings/oleObject_2_169.bin" /><Relationship Id="rId171" Type="http://schemas.openxmlformats.org/officeDocument/2006/relationships/oleObject" Target="../embeddings/oleObject_2_170.bin" /><Relationship Id="rId172" Type="http://schemas.openxmlformats.org/officeDocument/2006/relationships/oleObject" Target="../embeddings/oleObject_2_171.bin" /><Relationship Id="rId173" Type="http://schemas.openxmlformats.org/officeDocument/2006/relationships/oleObject" Target="../embeddings/oleObject_2_172.bin" /><Relationship Id="rId174" Type="http://schemas.openxmlformats.org/officeDocument/2006/relationships/oleObject" Target="../embeddings/oleObject_2_173.bin" /><Relationship Id="rId175" Type="http://schemas.openxmlformats.org/officeDocument/2006/relationships/oleObject" Target="../embeddings/oleObject_2_174.bin" /><Relationship Id="rId176" Type="http://schemas.openxmlformats.org/officeDocument/2006/relationships/oleObject" Target="../embeddings/oleObject_2_175.bin" /><Relationship Id="rId177" Type="http://schemas.openxmlformats.org/officeDocument/2006/relationships/oleObject" Target="../embeddings/oleObject_2_176.bin" /><Relationship Id="rId178" Type="http://schemas.openxmlformats.org/officeDocument/2006/relationships/oleObject" Target="../embeddings/oleObject_2_177.bin" /><Relationship Id="rId179" Type="http://schemas.openxmlformats.org/officeDocument/2006/relationships/oleObject" Target="../embeddings/oleObject_2_178.bin" /><Relationship Id="rId180" Type="http://schemas.openxmlformats.org/officeDocument/2006/relationships/oleObject" Target="../embeddings/oleObject_2_179.bin" /><Relationship Id="rId181" Type="http://schemas.openxmlformats.org/officeDocument/2006/relationships/oleObject" Target="../embeddings/oleObject_2_180.bin" /><Relationship Id="rId182" Type="http://schemas.openxmlformats.org/officeDocument/2006/relationships/oleObject" Target="../embeddings/oleObject_2_181.bin" /><Relationship Id="rId183" Type="http://schemas.openxmlformats.org/officeDocument/2006/relationships/oleObject" Target="../embeddings/oleObject_2_182.bin" /><Relationship Id="rId184" Type="http://schemas.openxmlformats.org/officeDocument/2006/relationships/oleObject" Target="../embeddings/oleObject_2_183.bin" /><Relationship Id="rId185" Type="http://schemas.openxmlformats.org/officeDocument/2006/relationships/oleObject" Target="../embeddings/oleObject_2_184.bin" /><Relationship Id="rId186" Type="http://schemas.openxmlformats.org/officeDocument/2006/relationships/oleObject" Target="../embeddings/oleObject_2_185.bin" /><Relationship Id="rId187" Type="http://schemas.openxmlformats.org/officeDocument/2006/relationships/oleObject" Target="../embeddings/oleObject_2_186.bin" /><Relationship Id="rId188" Type="http://schemas.openxmlformats.org/officeDocument/2006/relationships/oleObject" Target="../embeddings/oleObject_2_187.bin" /><Relationship Id="rId189" Type="http://schemas.openxmlformats.org/officeDocument/2006/relationships/oleObject" Target="../embeddings/oleObject_2_188.bin" /><Relationship Id="rId190" Type="http://schemas.openxmlformats.org/officeDocument/2006/relationships/oleObject" Target="../embeddings/oleObject_2_189.bin" /><Relationship Id="rId191" Type="http://schemas.openxmlformats.org/officeDocument/2006/relationships/oleObject" Target="../embeddings/oleObject_2_190.bin" /><Relationship Id="rId192" Type="http://schemas.openxmlformats.org/officeDocument/2006/relationships/oleObject" Target="../embeddings/oleObject_2_191.bin" /><Relationship Id="rId193" Type="http://schemas.openxmlformats.org/officeDocument/2006/relationships/oleObject" Target="../embeddings/oleObject_2_192.bin" /><Relationship Id="rId194" Type="http://schemas.openxmlformats.org/officeDocument/2006/relationships/oleObject" Target="../embeddings/oleObject_2_193.bin" /><Relationship Id="rId195" Type="http://schemas.openxmlformats.org/officeDocument/2006/relationships/oleObject" Target="../embeddings/oleObject_2_194.bin" /><Relationship Id="rId196" Type="http://schemas.openxmlformats.org/officeDocument/2006/relationships/oleObject" Target="../embeddings/oleObject_2_195.bin" /><Relationship Id="rId197" Type="http://schemas.openxmlformats.org/officeDocument/2006/relationships/oleObject" Target="../embeddings/oleObject_2_196.bin" /><Relationship Id="rId198" Type="http://schemas.openxmlformats.org/officeDocument/2006/relationships/oleObject" Target="../embeddings/oleObject_2_197.bin" /><Relationship Id="rId199" Type="http://schemas.openxmlformats.org/officeDocument/2006/relationships/oleObject" Target="../embeddings/oleObject_2_198.bin" /><Relationship Id="rId200" Type="http://schemas.openxmlformats.org/officeDocument/2006/relationships/oleObject" Target="../embeddings/oleObject_2_199.bin" /><Relationship Id="rId201" Type="http://schemas.openxmlformats.org/officeDocument/2006/relationships/oleObject" Target="../embeddings/oleObject_2_200.bin" /><Relationship Id="rId202" Type="http://schemas.openxmlformats.org/officeDocument/2006/relationships/oleObject" Target="../embeddings/oleObject_2_201.bin" /><Relationship Id="rId203" Type="http://schemas.openxmlformats.org/officeDocument/2006/relationships/oleObject" Target="../embeddings/oleObject_2_202.bin" /><Relationship Id="rId204" Type="http://schemas.openxmlformats.org/officeDocument/2006/relationships/oleObject" Target="../embeddings/oleObject_2_203.bin" /><Relationship Id="rId205" Type="http://schemas.openxmlformats.org/officeDocument/2006/relationships/oleObject" Target="../embeddings/oleObject_2_204.bin" /><Relationship Id="rId206" Type="http://schemas.openxmlformats.org/officeDocument/2006/relationships/oleObject" Target="../embeddings/oleObject_2_205.bin" /><Relationship Id="rId207" Type="http://schemas.openxmlformats.org/officeDocument/2006/relationships/oleObject" Target="../embeddings/oleObject_2_206.bin" /><Relationship Id="rId208" Type="http://schemas.openxmlformats.org/officeDocument/2006/relationships/oleObject" Target="../embeddings/oleObject_2_207.bin" /><Relationship Id="rId209" Type="http://schemas.openxmlformats.org/officeDocument/2006/relationships/oleObject" Target="../embeddings/oleObject_2_208.bin" /><Relationship Id="rId210" Type="http://schemas.openxmlformats.org/officeDocument/2006/relationships/oleObject" Target="../embeddings/oleObject_2_209.bin" /><Relationship Id="rId211" Type="http://schemas.openxmlformats.org/officeDocument/2006/relationships/oleObject" Target="../embeddings/oleObject_2_210.bin" /><Relationship Id="rId212" Type="http://schemas.openxmlformats.org/officeDocument/2006/relationships/oleObject" Target="../embeddings/oleObject_2_211.bin" /><Relationship Id="rId213" Type="http://schemas.openxmlformats.org/officeDocument/2006/relationships/oleObject" Target="../embeddings/oleObject_2_212.bin" /><Relationship Id="rId214" Type="http://schemas.openxmlformats.org/officeDocument/2006/relationships/oleObject" Target="../embeddings/oleObject_2_213.bin" /><Relationship Id="rId215" Type="http://schemas.openxmlformats.org/officeDocument/2006/relationships/oleObject" Target="../embeddings/oleObject_2_214.bin" /><Relationship Id="rId216" Type="http://schemas.openxmlformats.org/officeDocument/2006/relationships/oleObject" Target="../embeddings/oleObject_2_215.bin" /><Relationship Id="rId217" Type="http://schemas.openxmlformats.org/officeDocument/2006/relationships/oleObject" Target="../embeddings/oleObject_2_216.bin" /><Relationship Id="rId218" Type="http://schemas.openxmlformats.org/officeDocument/2006/relationships/oleObject" Target="../embeddings/oleObject_2_217.bin" /><Relationship Id="rId219" Type="http://schemas.openxmlformats.org/officeDocument/2006/relationships/oleObject" Target="../embeddings/oleObject_2_218.bin" /><Relationship Id="rId220" Type="http://schemas.openxmlformats.org/officeDocument/2006/relationships/oleObject" Target="../embeddings/oleObject_2_219.bin" /><Relationship Id="rId221" Type="http://schemas.openxmlformats.org/officeDocument/2006/relationships/oleObject" Target="../embeddings/oleObject_2_220.bin" /><Relationship Id="rId222" Type="http://schemas.openxmlformats.org/officeDocument/2006/relationships/oleObject" Target="../embeddings/oleObject_2_221.bin" /><Relationship Id="rId223" Type="http://schemas.openxmlformats.org/officeDocument/2006/relationships/oleObject" Target="../embeddings/oleObject_2_222.bin" /><Relationship Id="rId224" Type="http://schemas.openxmlformats.org/officeDocument/2006/relationships/oleObject" Target="../embeddings/oleObject_2_223.bin" /><Relationship Id="rId225" Type="http://schemas.openxmlformats.org/officeDocument/2006/relationships/oleObject" Target="../embeddings/oleObject_2_224.bin" /><Relationship Id="rId226" Type="http://schemas.openxmlformats.org/officeDocument/2006/relationships/oleObject" Target="../embeddings/oleObject_2_225.bin" /><Relationship Id="rId227" Type="http://schemas.openxmlformats.org/officeDocument/2006/relationships/oleObject" Target="../embeddings/oleObject_2_226.bin" /><Relationship Id="rId228" Type="http://schemas.openxmlformats.org/officeDocument/2006/relationships/oleObject" Target="../embeddings/oleObject_2_227.bin" /><Relationship Id="rId229" Type="http://schemas.openxmlformats.org/officeDocument/2006/relationships/oleObject" Target="../embeddings/oleObject_2_228.bin" /><Relationship Id="rId230" Type="http://schemas.openxmlformats.org/officeDocument/2006/relationships/oleObject" Target="../embeddings/oleObject_2_229.bin" /><Relationship Id="rId231" Type="http://schemas.openxmlformats.org/officeDocument/2006/relationships/oleObject" Target="../embeddings/oleObject_2_230.bin" /><Relationship Id="rId232" Type="http://schemas.openxmlformats.org/officeDocument/2006/relationships/oleObject" Target="../embeddings/oleObject_2_231.bin" /><Relationship Id="rId233" Type="http://schemas.openxmlformats.org/officeDocument/2006/relationships/oleObject" Target="../embeddings/oleObject_2_232.bin" /><Relationship Id="rId234" Type="http://schemas.openxmlformats.org/officeDocument/2006/relationships/oleObject" Target="../embeddings/oleObject_2_233.bin" /><Relationship Id="rId235" Type="http://schemas.openxmlformats.org/officeDocument/2006/relationships/oleObject" Target="../embeddings/oleObject_2_234.bin" /><Relationship Id="rId236" Type="http://schemas.openxmlformats.org/officeDocument/2006/relationships/oleObject" Target="../embeddings/oleObject_2_235.bin" /><Relationship Id="rId237" Type="http://schemas.openxmlformats.org/officeDocument/2006/relationships/oleObject" Target="../embeddings/oleObject_2_236.bin" /><Relationship Id="rId238" Type="http://schemas.openxmlformats.org/officeDocument/2006/relationships/oleObject" Target="../embeddings/oleObject_2_237.bin" /><Relationship Id="rId239" Type="http://schemas.openxmlformats.org/officeDocument/2006/relationships/oleObject" Target="../embeddings/oleObject_2_238.bin" /><Relationship Id="rId240" Type="http://schemas.openxmlformats.org/officeDocument/2006/relationships/oleObject" Target="../embeddings/oleObject_2_239.bin" /><Relationship Id="rId241" Type="http://schemas.openxmlformats.org/officeDocument/2006/relationships/oleObject" Target="../embeddings/oleObject_2_240.bin" /><Relationship Id="rId242" Type="http://schemas.openxmlformats.org/officeDocument/2006/relationships/oleObject" Target="../embeddings/oleObject_2_241.bin" /><Relationship Id="rId243" Type="http://schemas.openxmlformats.org/officeDocument/2006/relationships/oleObject" Target="../embeddings/oleObject_2_242.bin" /><Relationship Id="rId244" Type="http://schemas.openxmlformats.org/officeDocument/2006/relationships/oleObject" Target="../embeddings/oleObject_2_243.bin" /><Relationship Id="rId245" Type="http://schemas.openxmlformats.org/officeDocument/2006/relationships/oleObject" Target="../embeddings/oleObject_2_244.bin" /><Relationship Id="rId246" Type="http://schemas.openxmlformats.org/officeDocument/2006/relationships/oleObject" Target="../embeddings/oleObject_2_245.bin" /><Relationship Id="rId247" Type="http://schemas.openxmlformats.org/officeDocument/2006/relationships/oleObject" Target="../embeddings/oleObject_2_246.bin" /><Relationship Id="rId248" Type="http://schemas.openxmlformats.org/officeDocument/2006/relationships/oleObject" Target="../embeddings/oleObject_2_247.bin" /><Relationship Id="rId249" Type="http://schemas.openxmlformats.org/officeDocument/2006/relationships/oleObject" Target="../embeddings/oleObject_2_248.bin" /><Relationship Id="rId250" Type="http://schemas.openxmlformats.org/officeDocument/2006/relationships/oleObject" Target="../embeddings/oleObject_2_249.bin" /><Relationship Id="rId251" Type="http://schemas.openxmlformats.org/officeDocument/2006/relationships/oleObject" Target="../embeddings/oleObject_2_250.bin" /><Relationship Id="rId252" Type="http://schemas.openxmlformats.org/officeDocument/2006/relationships/oleObject" Target="../embeddings/oleObject_2_251.bin" /><Relationship Id="rId253" Type="http://schemas.openxmlformats.org/officeDocument/2006/relationships/oleObject" Target="../embeddings/oleObject_2_252.bin" /><Relationship Id="rId254" Type="http://schemas.openxmlformats.org/officeDocument/2006/relationships/oleObject" Target="../embeddings/oleObject_2_253.bin" /><Relationship Id="rId255" Type="http://schemas.openxmlformats.org/officeDocument/2006/relationships/oleObject" Target="../embeddings/oleObject_2_254.bin" /><Relationship Id="rId256" Type="http://schemas.openxmlformats.org/officeDocument/2006/relationships/oleObject" Target="../embeddings/oleObject_2_255.bin" /><Relationship Id="rId257" Type="http://schemas.openxmlformats.org/officeDocument/2006/relationships/oleObject" Target="../embeddings/oleObject_2_256.bin" /><Relationship Id="rId258" Type="http://schemas.openxmlformats.org/officeDocument/2006/relationships/oleObject" Target="../embeddings/oleObject_2_257.bin" /><Relationship Id="rId259" Type="http://schemas.openxmlformats.org/officeDocument/2006/relationships/oleObject" Target="../embeddings/oleObject_2_258.bin" /><Relationship Id="rId260" Type="http://schemas.openxmlformats.org/officeDocument/2006/relationships/oleObject" Target="../embeddings/oleObject_2_259.bin" /><Relationship Id="rId261" Type="http://schemas.openxmlformats.org/officeDocument/2006/relationships/oleObject" Target="../embeddings/oleObject_2_260.bin" /><Relationship Id="rId262" Type="http://schemas.openxmlformats.org/officeDocument/2006/relationships/oleObject" Target="../embeddings/oleObject_2_261.bin" /><Relationship Id="rId263" Type="http://schemas.openxmlformats.org/officeDocument/2006/relationships/oleObject" Target="../embeddings/oleObject_2_262.bin" /><Relationship Id="rId264" Type="http://schemas.openxmlformats.org/officeDocument/2006/relationships/oleObject" Target="../embeddings/oleObject_2_263.bin" /><Relationship Id="rId265" Type="http://schemas.openxmlformats.org/officeDocument/2006/relationships/oleObject" Target="../embeddings/oleObject_2_264.bin" /><Relationship Id="rId266" Type="http://schemas.openxmlformats.org/officeDocument/2006/relationships/oleObject" Target="../embeddings/oleObject_2_265.bin" /><Relationship Id="rId267" Type="http://schemas.openxmlformats.org/officeDocument/2006/relationships/oleObject" Target="../embeddings/oleObject_2_266.bin" /><Relationship Id="rId268" Type="http://schemas.openxmlformats.org/officeDocument/2006/relationships/oleObject" Target="../embeddings/oleObject_2_267.bin" /><Relationship Id="rId269" Type="http://schemas.openxmlformats.org/officeDocument/2006/relationships/oleObject" Target="../embeddings/oleObject_2_268.bin" /><Relationship Id="rId270" Type="http://schemas.openxmlformats.org/officeDocument/2006/relationships/oleObject" Target="../embeddings/oleObject_2_269.bin" /><Relationship Id="rId271" Type="http://schemas.openxmlformats.org/officeDocument/2006/relationships/oleObject" Target="../embeddings/oleObject_2_270.bin" /><Relationship Id="rId272" Type="http://schemas.openxmlformats.org/officeDocument/2006/relationships/oleObject" Target="../embeddings/oleObject_2_271.bin" /><Relationship Id="rId273" Type="http://schemas.openxmlformats.org/officeDocument/2006/relationships/oleObject" Target="../embeddings/oleObject_2_272.bin" /><Relationship Id="rId274" Type="http://schemas.openxmlformats.org/officeDocument/2006/relationships/oleObject" Target="../embeddings/oleObject_2_273.bin" /><Relationship Id="rId275" Type="http://schemas.openxmlformats.org/officeDocument/2006/relationships/oleObject" Target="../embeddings/oleObject_2_274.bin" /><Relationship Id="rId276" Type="http://schemas.openxmlformats.org/officeDocument/2006/relationships/oleObject" Target="../embeddings/oleObject_2_275.bin" /><Relationship Id="rId277" Type="http://schemas.openxmlformats.org/officeDocument/2006/relationships/oleObject" Target="../embeddings/oleObject_2_276.bin" /><Relationship Id="rId278" Type="http://schemas.openxmlformats.org/officeDocument/2006/relationships/oleObject" Target="../embeddings/oleObject_2_277.bin" /><Relationship Id="rId279" Type="http://schemas.openxmlformats.org/officeDocument/2006/relationships/oleObject" Target="../embeddings/oleObject_2_278.bin" /><Relationship Id="rId280" Type="http://schemas.openxmlformats.org/officeDocument/2006/relationships/oleObject" Target="../embeddings/oleObject_2_279.bin" /><Relationship Id="rId281" Type="http://schemas.openxmlformats.org/officeDocument/2006/relationships/oleObject" Target="../embeddings/oleObject_2_280.bin" /><Relationship Id="rId282" Type="http://schemas.openxmlformats.org/officeDocument/2006/relationships/oleObject" Target="../embeddings/oleObject_2_281.bin" /><Relationship Id="rId283" Type="http://schemas.openxmlformats.org/officeDocument/2006/relationships/oleObject" Target="../embeddings/oleObject_2_282.bin" /><Relationship Id="rId284" Type="http://schemas.openxmlformats.org/officeDocument/2006/relationships/oleObject" Target="../embeddings/oleObject_2_283.bin" /><Relationship Id="rId285" Type="http://schemas.openxmlformats.org/officeDocument/2006/relationships/oleObject" Target="../embeddings/oleObject_2_284.bin" /><Relationship Id="rId286" Type="http://schemas.openxmlformats.org/officeDocument/2006/relationships/oleObject" Target="../embeddings/oleObject_2_285.bin" /><Relationship Id="rId287" Type="http://schemas.openxmlformats.org/officeDocument/2006/relationships/oleObject" Target="../embeddings/oleObject_2_286.bin" /><Relationship Id="rId288" Type="http://schemas.openxmlformats.org/officeDocument/2006/relationships/oleObject" Target="../embeddings/oleObject_2_287.bin" /><Relationship Id="rId289" Type="http://schemas.openxmlformats.org/officeDocument/2006/relationships/oleObject" Target="../embeddings/oleObject_2_288.bin" /><Relationship Id="rId290" Type="http://schemas.openxmlformats.org/officeDocument/2006/relationships/oleObject" Target="../embeddings/oleObject_2_289.bin" /><Relationship Id="rId291" Type="http://schemas.openxmlformats.org/officeDocument/2006/relationships/oleObject" Target="../embeddings/oleObject_2_290.bin" /><Relationship Id="rId292" Type="http://schemas.openxmlformats.org/officeDocument/2006/relationships/oleObject" Target="../embeddings/oleObject_2_291.bin" /><Relationship Id="rId293" Type="http://schemas.openxmlformats.org/officeDocument/2006/relationships/oleObject" Target="../embeddings/oleObject_2_292.bin" /><Relationship Id="rId294" Type="http://schemas.openxmlformats.org/officeDocument/2006/relationships/oleObject" Target="../embeddings/oleObject_2_293.bin" /><Relationship Id="rId295" Type="http://schemas.openxmlformats.org/officeDocument/2006/relationships/oleObject" Target="../embeddings/oleObject_2_294.bin" /><Relationship Id="rId296" Type="http://schemas.openxmlformats.org/officeDocument/2006/relationships/oleObject" Target="../embeddings/oleObject_2_295.bin" /><Relationship Id="rId297" Type="http://schemas.openxmlformats.org/officeDocument/2006/relationships/oleObject" Target="../embeddings/oleObject_2_296.bin" /><Relationship Id="rId298" Type="http://schemas.openxmlformats.org/officeDocument/2006/relationships/oleObject" Target="../embeddings/oleObject_2_297.bin" /><Relationship Id="rId299" Type="http://schemas.openxmlformats.org/officeDocument/2006/relationships/oleObject" Target="../embeddings/oleObject_2_298.bin" /><Relationship Id="rId300" Type="http://schemas.openxmlformats.org/officeDocument/2006/relationships/oleObject" Target="../embeddings/oleObject_2_299.bin" /><Relationship Id="rId301" Type="http://schemas.openxmlformats.org/officeDocument/2006/relationships/oleObject" Target="../embeddings/oleObject_2_300.bin" /><Relationship Id="rId302" Type="http://schemas.openxmlformats.org/officeDocument/2006/relationships/oleObject" Target="../embeddings/oleObject_2_301.bin" /><Relationship Id="rId303" Type="http://schemas.openxmlformats.org/officeDocument/2006/relationships/oleObject" Target="../embeddings/oleObject_2_302.bin" /><Relationship Id="rId304" Type="http://schemas.openxmlformats.org/officeDocument/2006/relationships/oleObject" Target="../embeddings/oleObject_2_303.bin" /><Relationship Id="rId305" Type="http://schemas.openxmlformats.org/officeDocument/2006/relationships/oleObject" Target="../embeddings/oleObject_2_304.bin" /><Relationship Id="rId306" Type="http://schemas.openxmlformats.org/officeDocument/2006/relationships/oleObject" Target="../embeddings/oleObject_2_305.bin" /><Relationship Id="rId307" Type="http://schemas.openxmlformats.org/officeDocument/2006/relationships/oleObject" Target="../embeddings/oleObject_2_306.bin" /><Relationship Id="rId308" Type="http://schemas.openxmlformats.org/officeDocument/2006/relationships/oleObject" Target="../embeddings/oleObject_2_307.bin" /><Relationship Id="rId309" Type="http://schemas.openxmlformats.org/officeDocument/2006/relationships/oleObject" Target="../embeddings/oleObject_2_308.bin" /><Relationship Id="rId310" Type="http://schemas.openxmlformats.org/officeDocument/2006/relationships/oleObject" Target="../embeddings/oleObject_2_309.bin" /><Relationship Id="rId311" Type="http://schemas.openxmlformats.org/officeDocument/2006/relationships/oleObject" Target="../embeddings/oleObject_2_310.bin" /><Relationship Id="rId312" Type="http://schemas.openxmlformats.org/officeDocument/2006/relationships/oleObject" Target="../embeddings/oleObject_2_311.bin" /><Relationship Id="rId313" Type="http://schemas.openxmlformats.org/officeDocument/2006/relationships/oleObject" Target="../embeddings/oleObject_2_312.bin" /><Relationship Id="rId314" Type="http://schemas.openxmlformats.org/officeDocument/2006/relationships/oleObject" Target="../embeddings/oleObject_2_313.bin" /><Relationship Id="rId315" Type="http://schemas.openxmlformats.org/officeDocument/2006/relationships/oleObject" Target="../embeddings/oleObject_2_314.bin" /><Relationship Id="rId316" Type="http://schemas.openxmlformats.org/officeDocument/2006/relationships/oleObject" Target="../embeddings/oleObject_2_315.bin" /><Relationship Id="rId317" Type="http://schemas.openxmlformats.org/officeDocument/2006/relationships/oleObject" Target="../embeddings/oleObject_2_316.bin" /><Relationship Id="rId318" Type="http://schemas.openxmlformats.org/officeDocument/2006/relationships/oleObject" Target="../embeddings/oleObject_2_317.bin" /><Relationship Id="rId319" Type="http://schemas.openxmlformats.org/officeDocument/2006/relationships/oleObject" Target="../embeddings/oleObject_2_318.bin" /><Relationship Id="rId320" Type="http://schemas.openxmlformats.org/officeDocument/2006/relationships/oleObject" Target="../embeddings/oleObject_2_319.bin" /><Relationship Id="rId321" Type="http://schemas.openxmlformats.org/officeDocument/2006/relationships/oleObject" Target="../embeddings/oleObject_2_320.bin" /><Relationship Id="rId322" Type="http://schemas.openxmlformats.org/officeDocument/2006/relationships/oleObject" Target="../embeddings/oleObject_2_321.bin" /><Relationship Id="rId323" Type="http://schemas.openxmlformats.org/officeDocument/2006/relationships/oleObject" Target="../embeddings/oleObject_2_322.bin" /><Relationship Id="rId324" Type="http://schemas.openxmlformats.org/officeDocument/2006/relationships/oleObject" Target="../embeddings/oleObject_2_323.bin" /><Relationship Id="rId325" Type="http://schemas.openxmlformats.org/officeDocument/2006/relationships/oleObject" Target="../embeddings/oleObject_2_324.bin" /><Relationship Id="rId326" Type="http://schemas.openxmlformats.org/officeDocument/2006/relationships/oleObject" Target="../embeddings/oleObject_2_325.bin" /><Relationship Id="rId327" Type="http://schemas.openxmlformats.org/officeDocument/2006/relationships/oleObject" Target="../embeddings/oleObject_2_326.bin" /><Relationship Id="rId328" Type="http://schemas.openxmlformats.org/officeDocument/2006/relationships/oleObject" Target="../embeddings/oleObject_2_327.bin" /><Relationship Id="rId329" Type="http://schemas.openxmlformats.org/officeDocument/2006/relationships/oleObject" Target="../embeddings/oleObject_2_328.bin" /><Relationship Id="rId330" Type="http://schemas.openxmlformats.org/officeDocument/2006/relationships/oleObject" Target="../embeddings/oleObject_2_329.bin" /><Relationship Id="rId331" Type="http://schemas.openxmlformats.org/officeDocument/2006/relationships/oleObject" Target="../embeddings/oleObject_2_330.bin" /><Relationship Id="rId332" Type="http://schemas.openxmlformats.org/officeDocument/2006/relationships/oleObject" Target="../embeddings/oleObject_2_331.bin" /><Relationship Id="rId333" Type="http://schemas.openxmlformats.org/officeDocument/2006/relationships/oleObject" Target="../embeddings/oleObject_2_332.bin" /><Relationship Id="rId334" Type="http://schemas.openxmlformats.org/officeDocument/2006/relationships/oleObject" Target="../embeddings/oleObject_2_333.bin" /><Relationship Id="rId335" Type="http://schemas.openxmlformats.org/officeDocument/2006/relationships/oleObject" Target="../embeddings/oleObject_2_334.bin" /><Relationship Id="rId336" Type="http://schemas.openxmlformats.org/officeDocument/2006/relationships/oleObject" Target="../embeddings/oleObject_2_335.bin" /><Relationship Id="rId337" Type="http://schemas.openxmlformats.org/officeDocument/2006/relationships/oleObject" Target="../embeddings/oleObject_2_336.bin" /><Relationship Id="rId338" Type="http://schemas.openxmlformats.org/officeDocument/2006/relationships/oleObject" Target="../embeddings/oleObject_2_337.bin" /><Relationship Id="rId339" Type="http://schemas.openxmlformats.org/officeDocument/2006/relationships/oleObject" Target="../embeddings/oleObject_2_338.bin" /><Relationship Id="rId340" Type="http://schemas.openxmlformats.org/officeDocument/2006/relationships/oleObject" Target="../embeddings/oleObject_2_339.bin" /><Relationship Id="rId341" Type="http://schemas.openxmlformats.org/officeDocument/2006/relationships/oleObject" Target="../embeddings/oleObject_2_340.bin" /><Relationship Id="rId342" Type="http://schemas.openxmlformats.org/officeDocument/2006/relationships/oleObject" Target="../embeddings/oleObject_2_341.bin" /><Relationship Id="rId343" Type="http://schemas.openxmlformats.org/officeDocument/2006/relationships/oleObject" Target="../embeddings/oleObject_2_342.bin" /><Relationship Id="rId344" Type="http://schemas.openxmlformats.org/officeDocument/2006/relationships/oleObject" Target="../embeddings/oleObject_2_343.bin" /><Relationship Id="rId345" Type="http://schemas.openxmlformats.org/officeDocument/2006/relationships/oleObject" Target="../embeddings/oleObject_2_344.bin" /><Relationship Id="rId346" Type="http://schemas.openxmlformats.org/officeDocument/2006/relationships/oleObject" Target="../embeddings/oleObject_2_345.bin" /><Relationship Id="rId347" Type="http://schemas.openxmlformats.org/officeDocument/2006/relationships/oleObject" Target="../embeddings/oleObject_2_346.bin" /><Relationship Id="rId348" Type="http://schemas.openxmlformats.org/officeDocument/2006/relationships/oleObject" Target="../embeddings/oleObject_2_347.bin" /><Relationship Id="rId349" Type="http://schemas.openxmlformats.org/officeDocument/2006/relationships/oleObject" Target="../embeddings/oleObject_2_348.bin" /><Relationship Id="rId350" Type="http://schemas.openxmlformats.org/officeDocument/2006/relationships/oleObject" Target="../embeddings/oleObject_2_349.bin" /><Relationship Id="rId351" Type="http://schemas.openxmlformats.org/officeDocument/2006/relationships/oleObject" Target="../embeddings/oleObject_2_350.bin" /><Relationship Id="rId352" Type="http://schemas.openxmlformats.org/officeDocument/2006/relationships/oleObject" Target="../embeddings/oleObject_2_351.bin" /><Relationship Id="rId353" Type="http://schemas.openxmlformats.org/officeDocument/2006/relationships/oleObject" Target="../embeddings/oleObject_2_352.bin" /><Relationship Id="rId354" Type="http://schemas.openxmlformats.org/officeDocument/2006/relationships/oleObject" Target="../embeddings/oleObject_2_353.bin" /><Relationship Id="rId355" Type="http://schemas.openxmlformats.org/officeDocument/2006/relationships/oleObject" Target="../embeddings/oleObject_2_354.bin" /><Relationship Id="rId356" Type="http://schemas.openxmlformats.org/officeDocument/2006/relationships/oleObject" Target="../embeddings/oleObject_2_355.bin" /><Relationship Id="rId357" Type="http://schemas.openxmlformats.org/officeDocument/2006/relationships/oleObject" Target="../embeddings/oleObject_2_356.bin" /><Relationship Id="rId358" Type="http://schemas.openxmlformats.org/officeDocument/2006/relationships/oleObject" Target="../embeddings/oleObject_2_357.bin" /><Relationship Id="rId359" Type="http://schemas.openxmlformats.org/officeDocument/2006/relationships/oleObject" Target="../embeddings/oleObject_2_358.bin" /><Relationship Id="rId360" Type="http://schemas.openxmlformats.org/officeDocument/2006/relationships/oleObject" Target="../embeddings/oleObject_2_359.bin" /><Relationship Id="rId361" Type="http://schemas.openxmlformats.org/officeDocument/2006/relationships/vmlDrawing" Target="../drawings/vmlDrawing1.vml" /><Relationship Id="rId362" Type="http://schemas.openxmlformats.org/officeDocument/2006/relationships/drawing" Target="../drawings/drawing1.xml" /><Relationship Id="rId36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51"/>
  <sheetViews>
    <sheetView workbookViewId="0" topLeftCell="A1">
      <selection activeCell="D6" sqref="D6:E6"/>
    </sheetView>
  </sheetViews>
  <sheetFormatPr defaultColWidth="9.00390625" defaultRowHeight="12.75"/>
  <cols>
    <col min="1" max="1" width="15.875" style="112" customWidth="1"/>
    <col min="2" max="2" width="9.00390625" style="103" customWidth="1"/>
    <col min="3" max="3" width="30.625" style="103" customWidth="1"/>
    <col min="4" max="4" width="32.375" style="103" customWidth="1"/>
    <col min="5" max="5" width="28.75390625" style="103" customWidth="1"/>
    <col min="6" max="6" width="31.375" style="103" customWidth="1"/>
    <col min="7" max="16384" width="9.125" style="103" customWidth="1"/>
  </cols>
  <sheetData>
    <row r="1" spans="1:5" ht="70.5" customHeight="1">
      <c r="A1" s="125" t="s">
        <v>62</v>
      </c>
      <c r="B1" s="125"/>
      <c r="C1" s="129"/>
      <c r="D1" s="129"/>
      <c r="E1" s="129"/>
    </row>
    <row r="2" spans="1:5" ht="15.75">
      <c r="A2" s="130" t="s">
        <v>34</v>
      </c>
      <c r="B2" s="130"/>
      <c r="C2" s="130"/>
      <c r="D2" s="131" t="s">
        <v>35</v>
      </c>
      <c r="E2" s="131"/>
    </row>
    <row r="3" spans="1:6" ht="15.75">
      <c r="A3" s="130" t="s">
        <v>36</v>
      </c>
      <c r="B3" s="130"/>
      <c r="C3" s="130"/>
      <c r="D3" s="131" t="s">
        <v>69</v>
      </c>
      <c r="E3" s="131"/>
      <c r="F3" s="104"/>
    </row>
    <row r="4" spans="1:6" ht="15.75">
      <c r="A4" s="130" t="s">
        <v>63</v>
      </c>
      <c r="B4" s="130"/>
      <c r="C4" s="130"/>
      <c r="D4" s="131" t="s">
        <v>117</v>
      </c>
      <c r="E4" s="131"/>
      <c r="F4" s="104"/>
    </row>
    <row r="5" spans="1:5" ht="12.75">
      <c r="A5" s="127"/>
      <c r="B5" s="127"/>
      <c r="C5" s="127"/>
      <c r="D5" s="128"/>
      <c r="E5" s="128"/>
    </row>
    <row r="6" spans="1:5" ht="40.5" customHeight="1">
      <c r="A6" s="127" t="s">
        <v>81</v>
      </c>
      <c r="B6" s="127" t="s">
        <v>37</v>
      </c>
      <c r="C6" s="127" t="s">
        <v>37</v>
      </c>
      <c r="D6" s="128">
        <v>1675.96</v>
      </c>
      <c r="E6" s="128" t="s">
        <v>37</v>
      </c>
    </row>
    <row r="7" spans="1:5" ht="15.75" customHeight="1">
      <c r="A7" s="127" t="s">
        <v>82</v>
      </c>
      <c r="B7" s="127"/>
      <c r="C7" s="127"/>
      <c r="D7" s="128">
        <v>966.25</v>
      </c>
      <c r="E7" s="128"/>
    </row>
    <row r="8" spans="1:5" ht="40.5" customHeight="1">
      <c r="A8" s="132" t="s">
        <v>110</v>
      </c>
      <c r="B8" s="133"/>
      <c r="C8" s="134"/>
      <c r="D8" s="128">
        <v>1235466.65</v>
      </c>
      <c r="E8" s="128"/>
    </row>
    <row r="9" spans="1:5" ht="54" customHeight="1">
      <c r="A9" s="135" t="s">
        <v>111</v>
      </c>
      <c r="B9" s="135"/>
      <c r="C9" s="135"/>
      <c r="D9" s="122"/>
      <c r="E9" s="124"/>
    </row>
    <row r="10" spans="1:5" ht="12.75" customHeight="1">
      <c r="A10" s="136" t="s">
        <v>112</v>
      </c>
      <c r="B10" s="136"/>
      <c r="C10" s="136"/>
      <c r="D10" s="128"/>
      <c r="E10" s="128"/>
    </row>
    <row r="11" spans="1:5" ht="12.75" customHeight="1">
      <c r="A11" s="136" t="s">
        <v>64</v>
      </c>
      <c r="B11" s="136"/>
      <c r="C11" s="136"/>
      <c r="D11" s="128">
        <v>933.49</v>
      </c>
      <c r="E11" s="128"/>
    </row>
    <row r="12" spans="1:5" ht="12.75" customHeight="1">
      <c r="A12" s="136" t="s">
        <v>65</v>
      </c>
      <c r="B12" s="136"/>
      <c r="C12" s="136"/>
      <c r="D12" s="128">
        <v>1748.18</v>
      </c>
      <c r="E12" s="128"/>
    </row>
    <row r="13" spans="1:5" ht="12.75" customHeight="1">
      <c r="A13" s="136" t="s">
        <v>66</v>
      </c>
      <c r="B13" s="136"/>
      <c r="C13" s="136"/>
      <c r="D13" s="128">
        <v>2712.15</v>
      </c>
      <c r="E13" s="128"/>
    </row>
    <row r="14" spans="1:5" ht="12.75" customHeight="1">
      <c r="A14" s="136" t="s">
        <v>113</v>
      </c>
      <c r="B14" s="136"/>
      <c r="C14" s="136"/>
      <c r="D14" s="128"/>
      <c r="E14" s="128"/>
    </row>
    <row r="15" spans="1:5" ht="12.75" customHeight="1">
      <c r="A15" s="136" t="s">
        <v>64</v>
      </c>
      <c r="B15" s="136"/>
      <c r="C15" s="136"/>
      <c r="D15" s="128">
        <v>933.49</v>
      </c>
      <c r="E15" s="128"/>
    </row>
    <row r="16" spans="1:5" ht="12.75" customHeight="1">
      <c r="A16" s="136" t="s">
        <v>114</v>
      </c>
      <c r="B16" s="136"/>
      <c r="C16" s="136"/>
      <c r="D16" s="128">
        <v>2036.26</v>
      </c>
      <c r="E16" s="128"/>
    </row>
    <row r="17" spans="1:5" ht="70.5" customHeight="1">
      <c r="A17" s="125" t="s">
        <v>67</v>
      </c>
      <c r="B17" s="125"/>
      <c r="C17" s="126"/>
      <c r="D17" s="126"/>
      <c r="E17" s="126"/>
    </row>
    <row r="18" spans="1:5" ht="44.25" customHeight="1">
      <c r="A18" s="127" t="s">
        <v>83</v>
      </c>
      <c r="B18" s="127"/>
      <c r="C18" s="127"/>
      <c r="D18" s="128">
        <v>73399.581</v>
      </c>
      <c r="E18" s="128"/>
    </row>
    <row r="19" spans="1:5" ht="17.25" customHeight="1">
      <c r="A19" s="127" t="s">
        <v>68</v>
      </c>
      <c r="B19" s="127"/>
      <c r="C19" s="127"/>
      <c r="D19" s="128"/>
      <c r="E19" s="128"/>
    </row>
    <row r="20" spans="1:5" ht="55.5" customHeight="1">
      <c r="A20" s="127" t="s">
        <v>84</v>
      </c>
      <c r="B20" s="127"/>
      <c r="C20" s="127"/>
      <c r="D20" s="128">
        <v>73399.581</v>
      </c>
      <c r="E20" s="128"/>
    </row>
    <row r="21" spans="1:5" ht="59.25" customHeight="1">
      <c r="A21" s="127" t="s">
        <v>85</v>
      </c>
      <c r="B21" s="127"/>
      <c r="C21" s="127"/>
      <c r="D21" s="128">
        <v>0</v>
      </c>
      <c r="E21" s="128"/>
    </row>
    <row r="22" spans="1:5" ht="45" customHeight="1">
      <c r="A22" s="127" t="s">
        <v>86</v>
      </c>
      <c r="B22" s="127"/>
      <c r="C22" s="127"/>
      <c r="D22" s="128">
        <v>27547.679</v>
      </c>
      <c r="E22" s="128"/>
    </row>
    <row r="23" spans="1:5" ht="29.25" customHeight="1">
      <c r="A23" s="127" t="s">
        <v>87</v>
      </c>
      <c r="B23" s="127"/>
      <c r="C23" s="127"/>
      <c r="D23" s="128">
        <v>0</v>
      </c>
      <c r="E23" s="128"/>
    </row>
    <row r="24" spans="1:5" ht="31.5" customHeight="1">
      <c r="A24" s="127" t="s">
        <v>115</v>
      </c>
      <c r="B24" s="127"/>
      <c r="C24" s="127"/>
      <c r="D24" s="128">
        <v>0</v>
      </c>
      <c r="E24" s="128"/>
    </row>
    <row r="25" spans="1:5" ht="12.75" customHeight="1">
      <c r="A25" s="119"/>
      <c r="B25" s="119"/>
      <c r="C25" s="119"/>
      <c r="D25" s="137"/>
      <c r="E25" s="137"/>
    </row>
    <row r="26" spans="1:5" ht="81.75" customHeight="1">
      <c r="A26" s="119" t="s">
        <v>116</v>
      </c>
      <c r="B26" s="119"/>
      <c r="C26" s="119"/>
      <c r="D26" s="120"/>
      <c r="E26" s="120"/>
    </row>
    <row r="27" spans="1:5" ht="14.25" customHeight="1">
      <c r="A27" s="107"/>
      <c r="B27" s="108"/>
      <c r="C27" s="108"/>
      <c r="D27" s="109"/>
      <c r="E27" s="109"/>
    </row>
    <row r="28" spans="1:6" ht="81.75" customHeight="1">
      <c r="A28" s="121" t="s">
        <v>98</v>
      </c>
      <c r="B28" s="121"/>
      <c r="C28" s="121"/>
      <c r="D28" s="122">
        <v>300095.35</v>
      </c>
      <c r="E28" s="123"/>
      <c r="F28" s="124"/>
    </row>
    <row r="29" spans="1:5" ht="16.5" customHeight="1">
      <c r="A29" s="106"/>
      <c r="B29" s="110"/>
      <c r="C29" s="110"/>
      <c r="D29" s="111"/>
      <c r="E29" s="111"/>
    </row>
    <row r="30" spans="1:6" ht="60.75" customHeight="1">
      <c r="A30" s="115" t="s">
        <v>88</v>
      </c>
      <c r="B30" s="116"/>
      <c r="C30" s="117"/>
      <c r="D30" s="117"/>
      <c r="E30" s="117"/>
      <c r="F30" s="118"/>
    </row>
    <row r="31" spans="1:6" ht="89.25" customHeight="1">
      <c r="A31" s="102" t="s">
        <v>89</v>
      </c>
      <c r="B31" s="102" t="s">
        <v>90</v>
      </c>
      <c r="C31" s="102" t="s">
        <v>91</v>
      </c>
      <c r="D31" s="102" t="s">
        <v>92</v>
      </c>
      <c r="E31" s="102" t="s">
        <v>93</v>
      </c>
      <c r="F31" s="102" t="s">
        <v>94</v>
      </c>
    </row>
    <row r="32" spans="1:6" ht="12.75" customHeight="1">
      <c r="A32" s="102" t="s">
        <v>118</v>
      </c>
      <c r="B32" s="105">
        <v>0</v>
      </c>
      <c r="C32" s="105">
        <v>649.09</v>
      </c>
      <c r="D32" s="105">
        <v>855.51</v>
      </c>
      <c r="E32" s="105">
        <v>179.38</v>
      </c>
      <c r="F32" s="105">
        <v>203.91</v>
      </c>
    </row>
    <row r="33" spans="1:6" ht="12.75" customHeight="1">
      <c r="A33" s="102" t="s">
        <v>118</v>
      </c>
      <c r="B33" s="105">
        <v>1</v>
      </c>
      <c r="C33" s="105">
        <v>637.56</v>
      </c>
      <c r="D33" s="105">
        <v>843.25</v>
      </c>
      <c r="E33" s="105">
        <v>262.42</v>
      </c>
      <c r="F33" s="105">
        <v>203.18</v>
      </c>
    </row>
    <row r="34" spans="1:6" ht="12.75" customHeight="1">
      <c r="A34" s="102" t="s">
        <v>118</v>
      </c>
      <c r="B34" s="105">
        <v>2</v>
      </c>
      <c r="C34" s="105">
        <v>535.32</v>
      </c>
      <c r="D34" s="105">
        <v>736.29</v>
      </c>
      <c r="E34" s="105">
        <v>189.89</v>
      </c>
      <c r="F34" s="105">
        <v>198.46</v>
      </c>
    </row>
    <row r="35" spans="1:6" ht="12.75" customHeight="1">
      <c r="A35" s="102" t="s">
        <v>118</v>
      </c>
      <c r="B35" s="105">
        <v>3</v>
      </c>
      <c r="C35" s="105">
        <v>525.37</v>
      </c>
      <c r="D35" s="105">
        <v>726.01</v>
      </c>
      <c r="E35" s="105">
        <v>210.57</v>
      </c>
      <c r="F35" s="105">
        <v>198.12</v>
      </c>
    </row>
    <row r="36" spans="1:6" ht="12.75" customHeight="1">
      <c r="A36" s="102" t="s">
        <v>118</v>
      </c>
      <c r="B36" s="105">
        <v>4</v>
      </c>
      <c r="C36" s="105">
        <v>637.3</v>
      </c>
      <c r="D36" s="105">
        <v>842.84</v>
      </c>
      <c r="E36" s="105">
        <v>252.52</v>
      </c>
      <c r="F36" s="105">
        <v>203.03</v>
      </c>
    </row>
    <row r="37" spans="1:6" ht="12.75" customHeight="1">
      <c r="A37" s="102" t="s">
        <v>118</v>
      </c>
      <c r="B37" s="105">
        <v>5</v>
      </c>
      <c r="C37" s="105">
        <v>652.43</v>
      </c>
      <c r="D37" s="105">
        <v>855.81</v>
      </c>
      <c r="E37" s="105">
        <v>151.61</v>
      </c>
      <c r="F37" s="105">
        <v>200.86</v>
      </c>
    </row>
    <row r="38" spans="1:6" ht="12.75" customHeight="1">
      <c r="A38" s="102" t="s">
        <v>118</v>
      </c>
      <c r="B38" s="105">
        <v>6</v>
      </c>
      <c r="C38" s="105">
        <v>705.73</v>
      </c>
      <c r="D38" s="105">
        <v>910.31</v>
      </c>
      <c r="E38" s="105">
        <v>157.61</v>
      </c>
      <c r="F38" s="105">
        <v>202.07</v>
      </c>
    </row>
    <row r="39" spans="1:6" ht="12.75" customHeight="1">
      <c r="A39" s="102" t="s">
        <v>118</v>
      </c>
      <c r="B39" s="105">
        <v>7</v>
      </c>
      <c r="C39" s="105">
        <v>751.55</v>
      </c>
      <c r="D39" s="105">
        <v>956.9</v>
      </c>
      <c r="E39" s="105">
        <v>201.04</v>
      </c>
      <c r="F39" s="105">
        <v>202.84</v>
      </c>
    </row>
    <row r="40" spans="1:6" ht="12.75" customHeight="1">
      <c r="A40" s="102" t="s">
        <v>118</v>
      </c>
      <c r="B40" s="105">
        <v>8</v>
      </c>
      <c r="C40" s="105">
        <v>814.22</v>
      </c>
      <c r="D40" s="105">
        <v>1021.27</v>
      </c>
      <c r="E40" s="105">
        <v>191.31</v>
      </c>
      <c r="F40" s="105">
        <v>204.54</v>
      </c>
    </row>
    <row r="41" spans="1:6" ht="12.75" customHeight="1">
      <c r="A41" s="102" t="s">
        <v>118</v>
      </c>
      <c r="B41" s="105">
        <v>9</v>
      </c>
      <c r="C41" s="105">
        <v>836.77</v>
      </c>
      <c r="D41" s="105">
        <v>1044.55</v>
      </c>
      <c r="E41" s="105">
        <v>190.74</v>
      </c>
      <c r="F41" s="105">
        <v>205.26</v>
      </c>
    </row>
    <row r="42" spans="1:6" ht="12.75" customHeight="1">
      <c r="A42" s="102" t="s">
        <v>118</v>
      </c>
      <c r="B42" s="105">
        <v>10</v>
      </c>
      <c r="C42" s="105">
        <v>833.42</v>
      </c>
      <c r="D42" s="105">
        <v>1041.21</v>
      </c>
      <c r="E42" s="105">
        <v>213.98</v>
      </c>
      <c r="F42" s="105">
        <v>205.28</v>
      </c>
    </row>
    <row r="43" spans="1:6" ht="12.75" customHeight="1">
      <c r="A43" s="102" t="s">
        <v>118</v>
      </c>
      <c r="B43" s="105">
        <v>11</v>
      </c>
      <c r="C43" s="105">
        <v>834.92</v>
      </c>
      <c r="D43" s="105">
        <v>1042.59</v>
      </c>
      <c r="E43" s="105">
        <v>226.59</v>
      </c>
      <c r="F43" s="105">
        <v>205.16</v>
      </c>
    </row>
    <row r="44" spans="1:6" ht="12.75" customHeight="1">
      <c r="A44" s="102" t="s">
        <v>118</v>
      </c>
      <c r="B44" s="105">
        <v>12</v>
      </c>
      <c r="C44" s="105">
        <v>823.13</v>
      </c>
      <c r="D44" s="105">
        <v>1030.63</v>
      </c>
      <c r="E44" s="105">
        <v>213.58</v>
      </c>
      <c r="F44" s="105">
        <v>204.99</v>
      </c>
    </row>
    <row r="45" spans="1:6" ht="12.75" customHeight="1">
      <c r="A45" s="102" t="s">
        <v>118</v>
      </c>
      <c r="B45" s="105">
        <v>13</v>
      </c>
      <c r="C45" s="105">
        <v>822.97</v>
      </c>
      <c r="D45" s="105">
        <v>1030.65</v>
      </c>
      <c r="E45" s="105">
        <v>216.99</v>
      </c>
      <c r="F45" s="105">
        <v>205.17</v>
      </c>
    </row>
    <row r="46" spans="1:6" ht="12.75" customHeight="1">
      <c r="A46" s="102" t="s">
        <v>118</v>
      </c>
      <c r="B46" s="105">
        <v>14</v>
      </c>
      <c r="C46" s="105">
        <v>815.87</v>
      </c>
      <c r="D46" s="105">
        <v>1023.25</v>
      </c>
      <c r="E46" s="105">
        <v>223.23</v>
      </c>
      <c r="F46" s="105">
        <v>204.87</v>
      </c>
    </row>
    <row r="47" spans="1:6" ht="12.75" customHeight="1">
      <c r="A47" s="102" t="s">
        <v>118</v>
      </c>
      <c r="B47" s="105">
        <v>15</v>
      </c>
      <c r="C47" s="105">
        <v>812.73</v>
      </c>
      <c r="D47" s="105">
        <v>1019.87</v>
      </c>
      <c r="E47" s="105">
        <v>303.76</v>
      </c>
      <c r="F47" s="105">
        <v>204.63</v>
      </c>
    </row>
    <row r="48" spans="1:6" ht="12.75" customHeight="1">
      <c r="A48" s="102" t="s">
        <v>118</v>
      </c>
      <c r="B48" s="105">
        <v>16</v>
      </c>
      <c r="C48" s="105">
        <v>813.42</v>
      </c>
      <c r="D48" s="105">
        <v>1020.23</v>
      </c>
      <c r="E48" s="105">
        <v>304.35</v>
      </c>
      <c r="F48" s="105">
        <v>204.31</v>
      </c>
    </row>
    <row r="49" spans="1:6" ht="12.75" customHeight="1">
      <c r="A49" s="102" t="s">
        <v>118</v>
      </c>
      <c r="B49" s="105">
        <v>17</v>
      </c>
      <c r="C49" s="105">
        <v>813.75</v>
      </c>
      <c r="D49" s="105">
        <v>1020.64</v>
      </c>
      <c r="E49" s="105">
        <v>305.89</v>
      </c>
      <c r="F49" s="105">
        <v>204.38</v>
      </c>
    </row>
    <row r="50" spans="1:6" ht="12.75" customHeight="1">
      <c r="A50" s="102" t="s">
        <v>118</v>
      </c>
      <c r="B50" s="105">
        <v>18</v>
      </c>
      <c r="C50" s="105">
        <v>763.83</v>
      </c>
      <c r="D50" s="105">
        <v>966.42</v>
      </c>
      <c r="E50" s="105">
        <v>268.81</v>
      </c>
      <c r="F50" s="105">
        <v>200.08</v>
      </c>
    </row>
    <row r="51" spans="1:6" ht="12.75" customHeight="1">
      <c r="A51" s="102" t="s">
        <v>118</v>
      </c>
      <c r="B51" s="105">
        <v>19</v>
      </c>
      <c r="C51" s="105">
        <v>835.96</v>
      </c>
      <c r="D51" s="105">
        <v>1042.11</v>
      </c>
      <c r="E51" s="105">
        <v>247.96</v>
      </c>
      <c r="F51" s="105">
        <v>203.63</v>
      </c>
    </row>
    <row r="52" spans="1:6" ht="12.75" customHeight="1">
      <c r="A52" s="102" t="s">
        <v>118</v>
      </c>
      <c r="B52" s="105">
        <v>20</v>
      </c>
      <c r="C52" s="105">
        <v>842.87</v>
      </c>
      <c r="D52" s="105">
        <v>1048.6</v>
      </c>
      <c r="E52" s="105">
        <v>202.06</v>
      </c>
      <c r="F52" s="105">
        <v>203.22</v>
      </c>
    </row>
    <row r="53" spans="1:6" ht="12.75" customHeight="1">
      <c r="A53" s="102" t="s">
        <v>118</v>
      </c>
      <c r="B53" s="105">
        <v>21</v>
      </c>
      <c r="C53" s="105">
        <v>830.58</v>
      </c>
      <c r="D53" s="105">
        <v>1036.17</v>
      </c>
      <c r="E53" s="105">
        <v>245.79</v>
      </c>
      <c r="F53" s="105">
        <v>203.08</v>
      </c>
    </row>
    <row r="54" spans="1:6" ht="12.75" customHeight="1">
      <c r="A54" s="102" t="s">
        <v>118</v>
      </c>
      <c r="B54" s="105">
        <v>22</v>
      </c>
      <c r="C54" s="105">
        <v>907.53</v>
      </c>
      <c r="D54" s="105">
        <v>1117.54</v>
      </c>
      <c r="E54" s="105">
        <v>344.15</v>
      </c>
      <c r="F54" s="105">
        <v>207.49</v>
      </c>
    </row>
    <row r="55" spans="1:6" ht="12.75" customHeight="1">
      <c r="A55" s="102" t="s">
        <v>118</v>
      </c>
      <c r="B55" s="105">
        <v>23</v>
      </c>
      <c r="C55" s="105">
        <v>824.28</v>
      </c>
      <c r="D55" s="105">
        <v>1034.79</v>
      </c>
      <c r="E55" s="105">
        <v>321.36</v>
      </c>
      <c r="F55" s="105">
        <v>207.99</v>
      </c>
    </row>
    <row r="56" spans="1:6" ht="12.75" customHeight="1">
      <c r="A56" s="102" t="s">
        <v>119</v>
      </c>
      <c r="B56" s="105">
        <v>0</v>
      </c>
      <c r="C56" s="105">
        <v>803.86</v>
      </c>
      <c r="D56" s="105">
        <v>1017.55</v>
      </c>
      <c r="E56" s="105">
        <v>488.37</v>
      </c>
      <c r="F56" s="105">
        <v>211.17</v>
      </c>
    </row>
    <row r="57" spans="1:6" ht="12.75" customHeight="1">
      <c r="A57" s="102" t="s">
        <v>119</v>
      </c>
      <c r="B57" s="105">
        <v>1</v>
      </c>
      <c r="C57" s="105">
        <v>708.91</v>
      </c>
      <c r="D57" s="105">
        <v>918.03</v>
      </c>
      <c r="E57" s="105">
        <v>450.68</v>
      </c>
      <c r="F57" s="105">
        <v>206.61</v>
      </c>
    </row>
    <row r="58" spans="1:6" ht="12.75" customHeight="1">
      <c r="A58" s="102" t="s">
        <v>119</v>
      </c>
      <c r="B58" s="105">
        <v>2</v>
      </c>
      <c r="C58" s="105">
        <v>707.02</v>
      </c>
      <c r="D58" s="105">
        <v>916.21</v>
      </c>
      <c r="E58" s="105">
        <v>672.5</v>
      </c>
      <c r="F58" s="105">
        <v>206.68</v>
      </c>
    </row>
    <row r="59" spans="1:6" ht="12.75" customHeight="1">
      <c r="A59" s="102" t="s">
        <v>119</v>
      </c>
      <c r="B59" s="105">
        <v>3</v>
      </c>
      <c r="C59" s="105">
        <v>705.92</v>
      </c>
      <c r="D59" s="105">
        <v>915.07</v>
      </c>
      <c r="E59" s="105">
        <v>465.84</v>
      </c>
      <c r="F59" s="105">
        <v>206.64</v>
      </c>
    </row>
    <row r="60" spans="1:6" ht="12.75" customHeight="1">
      <c r="A60" s="102" t="s">
        <v>119</v>
      </c>
      <c r="B60" s="105">
        <v>4</v>
      </c>
      <c r="C60" s="105">
        <v>706.44</v>
      </c>
      <c r="D60" s="105">
        <v>916.24</v>
      </c>
      <c r="E60" s="105">
        <v>448.01</v>
      </c>
      <c r="F60" s="105">
        <v>207.29</v>
      </c>
    </row>
    <row r="61" spans="1:6" ht="12.75" customHeight="1">
      <c r="A61" s="102" t="s">
        <v>119</v>
      </c>
      <c r="B61" s="105">
        <v>5</v>
      </c>
      <c r="C61" s="105">
        <v>719.19</v>
      </c>
      <c r="D61" s="105">
        <v>926.64</v>
      </c>
      <c r="E61" s="105">
        <v>280.85</v>
      </c>
      <c r="F61" s="105">
        <v>204.94</v>
      </c>
    </row>
    <row r="62" spans="1:6" ht="12.75" customHeight="1">
      <c r="A62" s="102" t="s">
        <v>119</v>
      </c>
      <c r="B62" s="105">
        <v>6</v>
      </c>
      <c r="C62" s="105">
        <v>724.22</v>
      </c>
      <c r="D62" s="105">
        <v>930.8</v>
      </c>
      <c r="E62" s="105">
        <v>203.27</v>
      </c>
      <c r="F62" s="105">
        <v>204.06</v>
      </c>
    </row>
    <row r="63" spans="1:6" ht="12.75" customHeight="1">
      <c r="A63" s="102" t="s">
        <v>119</v>
      </c>
      <c r="B63" s="105">
        <v>7</v>
      </c>
      <c r="C63" s="105">
        <v>737.76</v>
      </c>
      <c r="D63" s="105">
        <v>943.7</v>
      </c>
      <c r="E63" s="105">
        <v>169.71</v>
      </c>
      <c r="F63" s="105">
        <v>203.43</v>
      </c>
    </row>
    <row r="64" spans="1:6" ht="12.75" customHeight="1">
      <c r="A64" s="102" t="s">
        <v>119</v>
      </c>
      <c r="B64" s="105">
        <v>8</v>
      </c>
      <c r="C64" s="105">
        <v>808.04</v>
      </c>
      <c r="D64" s="105">
        <v>1016.24</v>
      </c>
      <c r="E64" s="105">
        <v>173.37</v>
      </c>
      <c r="F64" s="105">
        <v>205.69</v>
      </c>
    </row>
    <row r="65" spans="1:6" ht="12.75" customHeight="1">
      <c r="A65" s="102" t="s">
        <v>119</v>
      </c>
      <c r="B65" s="105">
        <v>9</v>
      </c>
      <c r="C65" s="105">
        <v>893.78</v>
      </c>
      <c r="D65" s="105">
        <v>1104.7</v>
      </c>
      <c r="E65" s="105">
        <v>252.11</v>
      </c>
      <c r="F65" s="105">
        <v>208.4</v>
      </c>
    </row>
    <row r="66" spans="1:6" ht="12.75" customHeight="1">
      <c r="A66" s="102" t="s">
        <v>119</v>
      </c>
      <c r="B66" s="105">
        <v>10</v>
      </c>
      <c r="C66" s="105">
        <v>829.7</v>
      </c>
      <c r="D66" s="105">
        <v>1038.21</v>
      </c>
      <c r="E66" s="105">
        <v>203.57</v>
      </c>
      <c r="F66" s="105">
        <v>205.99</v>
      </c>
    </row>
    <row r="67" spans="1:6" ht="12.75" customHeight="1">
      <c r="A67" s="102" t="s">
        <v>119</v>
      </c>
      <c r="B67" s="105">
        <v>11</v>
      </c>
      <c r="C67" s="105">
        <v>835.84</v>
      </c>
      <c r="D67" s="105">
        <v>1044.35</v>
      </c>
      <c r="E67" s="105">
        <v>225.34</v>
      </c>
      <c r="F67" s="105">
        <v>206</v>
      </c>
    </row>
    <row r="68" spans="1:6" ht="12.75" customHeight="1">
      <c r="A68" s="102" t="s">
        <v>119</v>
      </c>
      <c r="B68" s="105">
        <v>12</v>
      </c>
      <c r="C68" s="105">
        <v>811.11</v>
      </c>
      <c r="D68" s="105">
        <v>1018.79</v>
      </c>
      <c r="E68" s="105">
        <v>216.59</v>
      </c>
      <c r="F68" s="105">
        <v>205.17</v>
      </c>
    </row>
    <row r="69" spans="1:6" ht="12.75" customHeight="1">
      <c r="A69" s="102" t="s">
        <v>119</v>
      </c>
      <c r="B69" s="105">
        <v>13</v>
      </c>
      <c r="C69" s="105">
        <v>809.1</v>
      </c>
      <c r="D69" s="105">
        <v>1016.69</v>
      </c>
      <c r="E69" s="105">
        <v>217.43</v>
      </c>
      <c r="F69" s="105">
        <v>205.08</v>
      </c>
    </row>
    <row r="70" spans="1:6" ht="12.75" customHeight="1">
      <c r="A70" s="102" t="s">
        <v>119</v>
      </c>
      <c r="B70" s="105">
        <v>14</v>
      </c>
      <c r="C70" s="105">
        <v>805.19</v>
      </c>
      <c r="D70" s="105">
        <v>1012.7</v>
      </c>
      <c r="E70" s="105">
        <v>221.54</v>
      </c>
      <c r="F70" s="105">
        <v>205</v>
      </c>
    </row>
    <row r="71" spans="1:6" ht="12.75" customHeight="1">
      <c r="A71" s="102" t="s">
        <v>119</v>
      </c>
      <c r="B71" s="105">
        <v>15</v>
      </c>
      <c r="C71" s="105">
        <v>793.51</v>
      </c>
      <c r="D71" s="105">
        <v>1000.42</v>
      </c>
      <c r="E71" s="105">
        <v>222.49</v>
      </c>
      <c r="F71" s="105">
        <v>204.4</v>
      </c>
    </row>
    <row r="72" spans="1:6" ht="12.75" customHeight="1">
      <c r="A72" s="102" t="s">
        <v>119</v>
      </c>
      <c r="B72" s="105">
        <v>16</v>
      </c>
      <c r="C72" s="105">
        <v>816.37</v>
      </c>
      <c r="D72" s="105">
        <v>1024.24</v>
      </c>
      <c r="E72" s="105">
        <v>223.2</v>
      </c>
      <c r="F72" s="105">
        <v>205.36</v>
      </c>
    </row>
    <row r="73" spans="1:6" ht="12.75" customHeight="1">
      <c r="A73" s="102" t="s">
        <v>119</v>
      </c>
      <c r="B73" s="105">
        <v>17</v>
      </c>
      <c r="C73" s="105">
        <v>815.94</v>
      </c>
      <c r="D73" s="105">
        <v>1023.92</v>
      </c>
      <c r="E73" s="105">
        <v>229.78</v>
      </c>
      <c r="F73" s="105">
        <v>205.47</v>
      </c>
    </row>
    <row r="74" spans="1:6" ht="12.75" customHeight="1">
      <c r="A74" s="102" t="s">
        <v>119</v>
      </c>
      <c r="B74" s="105">
        <v>18</v>
      </c>
      <c r="C74" s="105">
        <v>714</v>
      </c>
      <c r="D74" s="105">
        <v>916</v>
      </c>
      <c r="E74" s="105">
        <v>186.74</v>
      </c>
      <c r="F74" s="105">
        <v>199.49</v>
      </c>
    </row>
    <row r="75" spans="1:6" ht="12.75" customHeight="1">
      <c r="A75" s="102" t="s">
        <v>119</v>
      </c>
      <c r="B75" s="105">
        <v>19</v>
      </c>
      <c r="C75" s="105">
        <v>786.85</v>
      </c>
      <c r="D75" s="105">
        <v>1023.07</v>
      </c>
      <c r="E75" s="105">
        <v>142.63</v>
      </c>
      <c r="F75" s="105">
        <v>233.7</v>
      </c>
    </row>
    <row r="76" spans="1:6" ht="12.75" customHeight="1">
      <c r="A76" s="102" t="s">
        <v>119</v>
      </c>
      <c r="B76" s="105">
        <v>20</v>
      </c>
      <c r="C76" s="105">
        <v>808.19</v>
      </c>
      <c r="D76" s="105">
        <v>1013.22</v>
      </c>
      <c r="E76" s="105">
        <v>150.3</v>
      </c>
      <c r="F76" s="105">
        <v>202.52</v>
      </c>
    </row>
    <row r="77" spans="1:6" ht="12.75" customHeight="1">
      <c r="A77" s="102" t="s">
        <v>119</v>
      </c>
      <c r="B77" s="105">
        <v>21</v>
      </c>
      <c r="C77" s="105">
        <v>822.95</v>
      </c>
      <c r="D77" s="105">
        <v>1029.33</v>
      </c>
      <c r="E77" s="105">
        <v>182.25</v>
      </c>
      <c r="F77" s="105">
        <v>203.87</v>
      </c>
    </row>
    <row r="78" spans="1:6" ht="12.75" customHeight="1">
      <c r="A78" s="102" t="s">
        <v>119</v>
      </c>
      <c r="B78" s="105">
        <v>22</v>
      </c>
      <c r="C78" s="105">
        <v>839.51</v>
      </c>
      <c r="D78" s="105">
        <v>1047.78</v>
      </c>
      <c r="E78" s="105">
        <v>274.98</v>
      </c>
      <c r="F78" s="105">
        <v>205.76</v>
      </c>
    </row>
    <row r="79" spans="1:6" ht="12.75" customHeight="1">
      <c r="A79" s="102" t="s">
        <v>119</v>
      </c>
      <c r="B79" s="105">
        <v>23</v>
      </c>
      <c r="C79" s="105">
        <v>825.38</v>
      </c>
      <c r="D79" s="105">
        <v>1035.83</v>
      </c>
      <c r="E79" s="105">
        <v>224.19</v>
      </c>
      <c r="F79" s="105">
        <v>207.94</v>
      </c>
    </row>
    <row r="80" spans="1:6" ht="12.75" customHeight="1">
      <c r="A80" s="102" t="s">
        <v>120</v>
      </c>
      <c r="B80" s="105">
        <v>0</v>
      </c>
      <c r="C80" s="105">
        <v>780.58</v>
      </c>
      <c r="D80" s="105">
        <v>993.26</v>
      </c>
      <c r="E80" s="105">
        <v>487.15</v>
      </c>
      <c r="F80" s="105">
        <v>210.17</v>
      </c>
    </row>
    <row r="81" spans="1:6" ht="12.75" customHeight="1">
      <c r="A81" s="102" t="s">
        <v>120</v>
      </c>
      <c r="B81" s="105">
        <v>1</v>
      </c>
      <c r="C81" s="105">
        <v>707.02</v>
      </c>
      <c r="D81" s="105">
        <v>916.47</v>
      </c>
      <c r="E81" s="105">
        <v>428.86</v>
      </c>
      <c r="F81" s="105">
        <v>206.94</v>
      </c>
    </row>
    <row r="82" spans="1:6" ht="12.75" customHeight="1">
      <c r="A82" s="102" t="s">
        <v>120</v>
      </c>
      <c r="B82" s="105">
        <v>2</v>
      </c>
      <c r="C82" s="105">
        <v>705.08</v>
      </c>
      <c r="D82" s="105">
        <v>914.74</v>
      </c>
      <c r="E82" s="105">
        <v>450.67</v>
      </c>
      <c r="F82" s="105">
        <v>207.14</v>
      </c>
    </row>
    <row r="83" spans="1:6" ht="12.75" customHeight="1">
      <c r="A83" s="102" t="s">
        <v>120</v>
      </c>
      <c r="B83" s="105">
        <v>3</v>
      </c>
      <c r="C83" s="105">
        <v>705.3</v>
      </c>
      <c r="D83" s="105">
        <v>914.77</v>
      </c>
      <c r="E83" s="105">
        <v>417.89</v>
      </c>
      <c r="F83" s="105">
        <v>206.96</v>
      </c>
    </row>
    <row r="84" spans="1:6" ht="12.75" customHeight="1">
      <c r="A84" s="102" t="s">
        <v>120</v>
      </c>
      <c r="B84" s="105">
        <v>4</v>
      </c>
      <c r="C84" s="105">
        <v>706.95</v>
      </c>
      <c r="D84" s="105">
        <v>916.24</v>
      </c>
      <c r="E84" s="105">
        <v>184.13</v>
      </c>
      <c r="F84" s="105">
        <v>206.78</v>
      </c>
    </row>
    <row r="85" spans="1:6" ht="12.75" customHeight="1">
      <c r="A85" s="102" t="s">
        <v>120</v>
      </c>
      <c r="B85" s="105">
        <v>5</v>
      </c>
      <c r="C85" s="105">
        <v>706.51</v>
      </c>
      <c r="D85" s="105">
        <v>924.24</v>
      </c>
      <c r="E85" s="105">
        <v>141.47</v>
      </c>
      <c r="F85" s="105">
        <v>215.22</v>
      </c>
    </row>
    <row r="86" spans="1:6" ht="12.75" customHeight="1">
      <c r="A86" s="102" t="s">
        <v>120</v>
      </c>
      <c r="B86" s="105">
        <v>6</v>
      </c>
      <c r="C86" s="105">
        <v>714.94</v>
      </c>
      <c r="D86" s="105">
        <v>928.47</v>
      </c>
      <c r="E86" s="105">
        <v>142.36</v>
      </c>
      <c r="F86" s="105">
        <v>211.02</v>
      </c>
    </row>
    <row r="87" spans="1:6" ht="12.75" customHeight="1">
      <c r="A87" s="102" t="s">
        <v>120</v>
      </c>
      <c r="B87" s="105">
        <v>7</v>
      </c>
      <c r="C87" s="105">
        <v>721.33</v>
      </c>
      <c r="D87" s="105">
        <v>945.02</v>
      </c>
      <c r="E87" s="105">
        <v>143.11</v>
      </c>
      <c r="F87" s="105">
        <v>221.17</v>
      </c>
    </row>
    <row r="88" spans="1:6" ht="12.75" customHeight="1">
      <c r="A88" s="102" t="s">
        <v>120</v>
      </c>
      <c r="B88" s="105">
        <v>8</v>
      </c>
      <c r="C88" s="105">
        <v>812.01</v>
      </c>
      <c r="D88" s="105">
        <v>1067.07</v>
      </c>
      <c r="E88" s="105">
        <v>139.58</v>
      </c>
      <c r="F88" s="105">
        <v>252.55</v>
      </c>
    </row>
    <row r="89" spans="1:6" ht="12.75" customHeight="1">
      <c r="A89" s="102" t="s">
        <v>120</v>
      </c>
      <c r="B89" s="105">
        <v>9</v>
      </c>
      <c r="C89" s="105">
        <v>838.66</v>
      </c>
      <c r="D89" s="105">
        <v>1071.48</v>
      </c>
      <c r="E89" s="105">
        <v>138.92</v>
      </c>
      <c r="F89" s="105">
        <v>230.31</v>
      </c>
    </row>
    <row r="90" spans="1:6" ht="12.75" customHeight="1">
      <c r="A90" s="102" t="s">
        <v>120</v>
      </c>
      <c r="B90" s="105">
        <v>10</v>
      </c>
      <c r="C90" s="105">
        <v>837.84</v>
      </c>
      <c r="D90" s="105">
        <v>1058.82</v>
      </c>
      <c r="E90" s="105">
        <v>138.8</v>
      </c>
      <c r="F90" s="105">
        <v>218.47</v>
      </c>
    </row>
    <row r="91" spans="1:6" ht="12.75" customHeight="1">
      <c r="A91" s="102" t="s">
        <v>120</v>
      </c>
      <c r="B91" s="105">
        <v>11</v>
      </c>
      <c r="C91" s="105">
        <v>847.3</v>
      </c>
      <c r="D91" s="105">
        <v>1056.55</v>
      </c>
      <c r="E91" s="105">
        <v>151.5</v>
      </c>
      <c r="F91" s="105">
        <v>206.73</v>
      </c>
    </row>
    <row r="92" spans="1:6" ht="12.75" customHeight="1">
      <c r="A92" s="102" t="s">
        <v>120</v>
      </c>
      <c r="B92" s="105">
        <v>12</v>
      </c>
      <c r="C92" s="105">
        <v>813.34</v>
      </c>
      <c r="D92" s="105">
        <v>1036.45</v>
      </c>
      <c r="E92" s="105">
        <v>139.54</v>
      </c>
      <c r="F92" s="105">
        <v>220.6</v>
      </c>
    </row>
    <row r="93" spans="1:6" ht="12.75" customHeight="1">
      <c r="A93" s="102" t="s">
        <v>120</v>
      </c>
      <c r="B93" s="105">
        <v>13</v>
      </c>
      <c r="C93" s="105">
        <v>808.19</v>
      </c>
      <c r="D93" s="105">
        <v>1032.42</v>
      </c>
      <c r="E93" s="105">
        <v>139.49</v>
      </c>
      <c r="F93" s="105">
        <v>221.72</v>
      </c>
    </row>
    <row r="94" spans="1:6" ht="12.75" customHeight="1">
      <c r="A94" s="102" t="s">
        <v>120</v>
      </c>
      <c r="B94" s="105">
        <v>14</v>
      </c>
      <c r="C94" s="105">
        <v>805.82</v>
      </c>
      <c r="D94" s="105">
        <v>1014.21</v>
      </c>
      <c r="E94" s="105">
        <v>140.39</v>
      </c>
      <c r="F94" s="105">
        <v>205.88</v>
      </c>
    </row>
    <row r="95" spans="1:6" ht="12.75" customHeight="1">
      <c r="A95" s="102" t="s">
        <v>120</v>
      </c>
      <c r="B95" s="105">
        <v>15</v>
      </c>
      <c r="C95" s="105">
        <v>778.93</v>
      </c>
      <c r="D95" s="105">
        <v>1017.07</v>
      </c>
      <c r="E95" s="105">
        <v>141.08</v>
      </c>
      <c r="F95" s="105">
        <v>235.62</v>
      </c>
    </row>
    <row r="96" spans="1:6" ht="12.75" customHeight="1">
      <c r="A96" s="102" t="s">
        <v>120</v>
      </c>
      <c r="B96" s="105">
        <v>16</v>
      </c>
      <c r="C96" s="105">
        <v>751.92</v>
      </c>
      <c r="D96" s="105">
        <v>970.71</v>
      </c>
      <c r="E96" s="105">
        <v>142.36</v>
      </c>
      <c r="F96" s="105">
        <v>216.28</v>
      </c>
    </row>
    <row r="97" spans="1:6" ht="12.75" customHeight="1">
      <c r="A97" s="102" t="s">
        <v>120</v>
      </c>
      <c r="B97" s="105">
        <v>17</v>
      </c>
      <c r="C97" s="105">
        <v>724.4</v>
      </c>
      <c r="D97" s="105">
        <v>936.4</v>
      </c>
      <c r="E97" s="105">
        <v>144.82</v>
      </c>
      <c r="F97" s="105">
        <v>209.49</v>
      </c>
    </row>
    <row r="98" spans="1:6" ht="12.75" customHeight="1">
      <c r="A98" s="102" t="s">
        <v>120</v>
      </c>
      <c r="B98" s="105">
        <v>18</v>
      </c>
      <c r="C98" s="105">
        <v>705.49</v>
      </c>
      <c r="D98" s="105">
        <v>922.96</v>
      </c>
      <c r="E98" s="105">
        <v>146.43</v>
      </c>
      <c r="F98" s="105">
        <v>214.96</v>
      </c>
    </row>
    <row r="99" spans="1:6" ht="12.75" customHeight="1">
      <c r="A99" s="102" t="s">
        <v>120</v>
      </c>
      <c r="B99" s="105">
        <v>19</v>
      </c>
      <c r="C99" s="105">
        <v>748.1</v>
      </c>
      <c r="D99" s="105">
        <v>1068.31</v>
      </c>
      <c r="E99" s="105">
        <v>143.68</v>
      </c>
      <c r="F99" s="105">
        <v>317.7</v>
      </c>
    </row>
    <row r="100" spans="1:6" ht="12.75" customHeight="1">
      <c r="A100" s="102" t="s">
        <v>120</v>
      </c>
      <c r="B100" s="105">
        <v>20</v>
      </c>
      <c r="C100" s="105">
        <v>801.91</v>
      </c>
      <c r="D100" s="105">
        <v>1115.54</v>
      </c>
      <c r="E100" s="105">
        <v>142.69</v>
      </c>
      <c r="F100" s="105">
        <v>311.11</v>
      </c>
    </row>
    <row r="101" spans="1:6" ht="12.75" customHeight="1">
      <c r="A101" s="102" t="s">
        <v>120</v>
      </c>
      <c r="B101" s="105">
        <v>21</v>
      </c>
      <c r="C101" s="105">
        <v>830.4</v>
      </c>
      <c r="D101" s="105">
        <v>1098.93</v>
      </c>
      <c r="E101" s="105">
        <v>140.94</v>
      </c>
      <c r="F101" s="105">
        <v>266.02</v>
      </c>
    </row>
    <row r="102" spans="1:6" ht="12.75" customHeight="1">
      <c r="A102" s="102" t="s">
        <v>120</v>
      </c>
      <c r="B102" s="105">
        <v>22</v>
      </c>
      <c r="C102" s="105">
        <v>1016.06</v>
      </c>
      <c r="D102" s="105">
        <v>1231.09</v>
      </c>
      <c r="E102" s="105">
        <v>358.37</v>
      </c>
      <c r="F102" s="105">
        <v>212.52</v>
      </c>
    </row>
    <row r="103" spans="1:6" ht="12.75" customHeight="1">
      <c r="A103" s="102" t="s">
        <v>120</v>
      </c>
      <c r="B103" s="105">
        <v>23</v>
      </c>
      <c r="C103" s="105">
        <v>797.88</v>
      </c>
      <c r="D103" s="105">
        <v>1007.32</v>
      </c>
      <c r="E103" s="105">
        <v>146.61</v>
      </c>
      <c r="F103" s="105">
        <v>206.93</v>
      </c>
    </row>
    <row r="104" spans="1:6" ht="12.75" customHeight="1">
      <c r="A104" s="102" t="s">
        <v>121</v>
      </c>
      <c r="B104" s="105">
        <v>0</v>
      </c>
      <c r="C104" s="105">
        <v>789.32</v>
      </c>
      <c r="D104" s="105">
        <v>1002.52</v>
      </c>
      <c r="E104" s="105">
        <v>138.74</v>
      </c>
      <c r="F104" s="105">
        <v>210.68</v>
      </c>
    </row>
    <row r="105" spans="1:6" ht="12.75" customHeight="1">
      <c r="A105" s="102" t="s">
        <v>121</v>
      </c>
      <c r="B105" s="105">
        <v>1</v>
      </c>
      <c r="C105" s="105">
        <v>723.18</v>
      </c>
      <c r="D105" s="105">
        <v>933.45</v>
      </c>
      <c r="E105" s="105">
        <v>204.85</v>
      </c>
      <c r="F105" s="105">
        <v>207.77</v>
      </c>
    </row>
    <row r="106" spans="1:6" ht="12.75" customHeight="1">
      <c r="A106" s="102" t="s">
        <v>121</v>
      </c>
      <c r="B106" s="105">
        <v>2</v>
      </c>
      <c r="C106" s="105">
        <v>710.84</v>
      </c>
      <c r="D106" s="105">
        <v>920.49</v>
      </c>
      <c r="E106" s="105">
        <v>143.03</v>
      </c>
      <c r="F106" s="105">
        <v>207.13</v>
      </c>
    </row>
    <row r="107" spans="1:6" ht="12.75" customHeight="1">
      <c r="A107" s="102" t="s">
        <v>121</v>
      </c>
      <c r="B107" s="105">
        <v>3</v>
      </c>
      <c r="C107" s="105">
        <v>710.67</v>
      </c>
      <c r="D107" s="105">
        <v>920.33</v>
      </c>
      <c r="E107" s="105">
        <v>142.05</v>
      </c>
      <c r="F107" s="105">
        <v>207.15</v>
      </c>
    </row>
    <row r="108" spans="1:6" ht="12.75" customHeight="1">
      <c r="A108" s="102" t="s">
        <v>121</v>
      </c>
      <c r="B108" s="105">
        <v>4</v>
      </c>
      <c r="C108" s="105">
        <v>707.76</v>
      </c>
      <c r="D108" s="105">
        <v>917.04</v>
      </c>
      <c r="E108" s="105">
        <v>142.2</v>
      </c>
      <c r="F108" s="105">
        <v>206.77</v>
      </c>
    </row>
    <row r="109" spans="1:6" ht="12.75" customHeight="1">
      <c r="A109" s="102" t="s">
        <v>121</v>
      </c>
      <c r="B109" s="105">
        <v>5</v>
      </c>
      <c r="C109" s="105">
        <v>724.61</v>
      </c>
      <c r="D109" s="105">
        <v>1006.02</v>
      </c>
      <c r="E109" s="105">
        <v>140.15</v>
      </c>
      <c r="F109" s="105">
        <v>278.9</v>
      </c>
    </row>
    <row r="110" spans="1:6" ht="12.75" customHeight="1">
      <c r="A110" s="102" t="s">
        <v>121</v>
      </c>
      <c r="B110" s="105">
        <v>6</v>
      </c>
      <c r="C110" s="105">
        <v>716.63</v>
      </c>
      <c r="D110" s="105">
        <v>1001.21</v>
      </c>
      <c r="E110" s="105">
        <v>141.12</v>
      </c>
      <c r="F110" s="105">
        <v>282.06</v>
      </c>
    </row>
    <row r="111" spans="1:6" ht="12.75" customHeight="1">
      <c r="A111" s="102" t="s">
        <v>121</v>
      </c>
      <c r="B111" s="105">
        <v>7</v>
      </c>
      <c r="C111" s="105">
        <v>723.83</v>
      </c>
      <c r="D111" s="105">
        <v>1005.5</v>
      </c>
      <c r="E111" s="105">
        <v>144.01</v>
      </c>
      <c r="F111" s="105">
        <v>279.16</v>
      </c>
    </row>
    <row r="112" spans="1:6" ht="12.75" customHeight="1">
      <c r="A112" s="102" t="s">
        <v>121</v>
      </c>
      <c r="B112" s="105">
        <v>8</v>
      </c>
      <c r="C112" s="105">
        <v>798.1</v>
      </c>
      <c r="D112" s="105">
        <v>1014.56</v>
      </c>
      <c r="E112" s="105">
        <v>142.14</v>
      </c>
      <c r="F112" s="105">
        <v>213.95</v>
      </c>
    </row>
    <row r="113" spans="1:6" ht="12.75" customHeight="1">
      <c r="A113" s="102" t="s">
        <v>121</v>
      </c>
      <c r="B113" s="105">
        <v>9</v>
      </c>
      <c r="C113" s="105">
        <v>804.72</v>
      </c>
      <c r="D113" s="105">
        <v>1023.26</v>
      </c>
      <c r="E113" s="105">
        <v>142.02</v>
      </c>
      <c r="F113" s="105">
        <v>216.03</v>
      </c>
    </row>
    <row r="114" spans="1:6" ht="12.75" customHeight="1">
      <c r="A114" s="102" t="s">
        <v>121</v>
      </c>
      <c r="B114" s="105">
        <v>10</v>
      </c>
      <c r="C114" s="105">
        <v>816.77</v>
      </c>
      <c r="D114" s="105">
        <v>1022.87</v>
      </c>
      <c r="E114" s="105">
        <v>152.59</v>
      </c>
      <c r="F114" s="105">
        <v>203.59</v>
      </c>
    </row>
    <row r="115" spans="1:6" ht="12.75" customHeight="1">
      <c r="A115" s="102" t="s">
        <v>121</v>
      </c>
      <c r="B115" s="105">
        <v>11</v>
      </c>
      <c r="C115" s="105">
        <v>836.16</v>
      </c>
      <c r="D115" s="105">
        <v>1043.19</v>
      </c>
      <c r="E115" s="105">
        <v>150.56</v>
      </c>
      <c r="F115" s="105">
        <v>204.51</v>
      </c>
    </row>
    <row r="116" spans="1:6" ht="12.75" customHeight="1">
      <c r="A116" s="102" t="s">
        <v>121</v>
      </c>
      <c r="B116" s="105">
        <v>12</v>
      </c>
      <c r="C116" s="105">
        <v>811.35</v>
      </c>
      <c r="D116" s="105">
        <v>1018.89</v>
      </c>
      <c r="E116" s="105">
        <v>141.22</v>
      </c>
      <c r="F116" s="105">
        <v>205.03</v>
      </c>
    </row>
    <row r="117" spans="1:6" ht="12.75" customHeight="1">
      <c r="A117" s="102" t="s">
        <v>121</v>
      </c>
      <c r="B117" s="105">
        <v>13</v>
      </c>
      <c r="C117" s="105">
        <v>810.28</v>
      </c>
      <c r="D117" s="105">
        <v>1016.8</v>
      </c>
      <c r="E117" s="105">
        <v>145.57</v>
      </c>
      <c r="F117" s="105">
        <v>204.01</v>
      </c>
    </row>
    <row r="118" spans="1:6" ht="12.75" customHeight="1">
      <c r="A118" s="102" t="s">
        <v>121</v>
      </c>
      <c r="B118" s="105">
        <v>14</v>
      </c>
      <c r="C118" s="105">
        <v>808.91</v>
      </c>
      <c r="D118" s="105">
        <v>1015.42</v>
      </c>
      <c r="E118" s="105">
        <v>144.29</v>
      </c>
      <c r="F118" s="105">
        <v>203.99</v>
      </c>
    </row>
    <row r="119" spans="1:6" ht="12.75" customHeight="1">
      <c r="A119" s="102" t="s">
        <v>121</v>
      </c>
      <c r="B119" s="105">
        <v>15</v>
      </c>
      <c r="C119" s="105">
        <v>803.17</v>
      </c>
      <c r="D119" s="105">
        <v>1009.29</v>
      </c>
      <c r="E119" s="105">
        <v>255.82</v>
      </c>
      <c r="F119" s="105">
        <v>203.61</v>
      </c>
    </row>
    <row r="120" spans="1:6" ht="12.75" customHeight="1">
      <c r="A120" s="102" t="s">
        <v>121</v>
      </c>
      <c r="B120" s="105">
        <v>16</v>
      </c>
      <c r="C120" s="105">
        <v>808.62</v>
      </c>
      <c r="D120" s="105">
        <v>1014.71</v>
      </c>
      <c r="E120" s="105">
        <v>255.73</v>
      </c>
      <c r="F120" s="105">
        <v>203.57</v>
      </c>
    </row>
    <row r="121" spans="1:6" ht="12.75" customHeight="1">
      <c r="A121" s="102" t="s">
        <v>121</v>
      </c>
      <c r="B121" s="105">
        <v>17</v>
      </c>
      <c r="C121" s="105">
        <v>763.24</v>
      </c>
      <c r="D121" s="105">
        <v>967.36</v>
      </c>
      <c r="E121" s="105">
        <v>243.17</v>
      </c>
      <c r="F121" s="105">
        <v>201.61</v>
      </c>
    </row>
    <row r="122" spans="1:6" ht="12.75" customHeight="1">
      <c r="A122" s="102" t="s">
        <v>121</v>
      </c>
      <c r="B122" s="105">
        <v>18</v>
      </c>
      <c r="C122" s="105">
        <v>787.74</v>
      </c>
      <c r="D122" s="105">
        <v>991.97</v>
      </c>
      <c r="E122" s="105">
        <v>256.45</v>
      </c>
      <c r="F122" s="105">
        <v>201.71</v>
      </c>
    </row>
    <row r="123" spans="1:6" ht="12.75" customHeight="1">
      <c r="A123" s="102" t="s">
        <v>121</v>
      </c>
      <c r="B123" s="105">
        <v>19</v>
      </c>
      <c r="C123" s="105">
        <v>788.17</v>
      </c>
      <c r="D123" s="105">
        <v>1010.36</v>
      </c>
      <c r="E123" s="105">
        <v>142.29</v>
      </c>
      <c r="F123" s="105">
        <v>219.67</v>
      </c>
    </row>
    <row r="124" spans="1:6" ht="12.75" customHeight="1">
      <c r="A124" s="102" t="s">
        <v>121</v>
      </c>
      <c r="B124" s="105">
        <v>20</v>
      </c>
      <c r="C124" s="105">
        <v>795.08</v>
      </c>
      <c r="D124" s="105">
        <v>1022.08</v>
      </c>
      <c r="E124" s="105">
        <v>143.55</v>
      </c>
      <c r="F124" s="105">
        <v>224.49</v>
      </c>
    </row>
    <row r="125" spans="1:6" ht="12.75" customHeight="1">
      <c r="A125" s="102" t="s">
        <v>121</v>
      </c>
      <c r="B125" s="105">
        <v>21</v>
      </c>
      <c r="C125" s="105">
        <v>819.5</v>
      </c>
      <c r="D125" s="105">
        <v>1025.26</v>
      </c>
      <c r="E125" s="105">
        <v>172.22</v>
      </c>
      <c r="F125" s="105">
        <v>203.25</v>
      </c>
    </row>
    <row r="126" spans="1:6" ht="12.75" customHeight="1">
      <c r="A126" s="102" t="s">
        <v>121</v>
      </c>
      <c r="B126" s="105">
        <v>22</v>
      </c>
      <c r="C126" s="105">
        <v>832.05</v>
      </c>
      <c r="D126" s="105">
        <v>1038.83</v>
      </c>
      <c r="E126" s="105">
        <v>248.81</v>
      </c>
      <c r="F126" s="105">
        <v>204.26</v>
      </c>
    </row>
    <row r="127" spans="1:6" ht="12.75" customHeight="1">
      <c r="A127" s="102" t="s">
        <v>121</v>
      </c>
      <c r="B127" s="105">
        <v>23</v>
      </c>
      <c r="C127" s="105">
        <v>835.26</v>
      </c>
      <c r="D127" s="105">
        <v>1044.58</v>
      </c>
      <c r="E127" s="105">
        <v>182.03</v>
      </c>
      <c r="F127" s="105">
        <v>206.81</v>
      </c>
    </row>
    <row r="128" spans="1:6" ht="12.75" customHeight="1">
      <c r="A128" s="102" t="s">
        <v>122</v>
      </c>
      <c r="B128" s="105">
        <v>0</v>
      </c>
      <c r="C128" s="105">
        <v>782.14</v>
      </c>
      <c r="D128" s="105">
        <v>994.67</v>
      </c>
      <c r="E128" s="105">
        <v>167.91</v>
      </c>
      <c r="F128" s="105">
        <v>210.01</v>
      </c>
    </row>
    <row r="129" spans="1:6" ht="12.75" customHeight="1">
      <c r="A129" s="102" t="s">
        <v>122</v>
      </c>
      <c r="B129" s="105">
        <v>1</v>
      </c>
      <c r="C129" s="105">
        <v>713.28</v>
      </c>
      <c r="D129" s="105">
        <v>923.12</v>
      </c>
      <c r="E129" s="105">
        <v>284.12</v>
      </c>
      <c r="F129" s="105">
        <v>207.32</v>
      </c>
    </row>
    <row r="130" spans="1:6" ht="12.75" customHeight="1">
      <c r="A130" s="102" t="s">
        <v>122</v>
      </c>
      <c r="B130" s="105">
        <v>2</v>
      </c>
      <c r="C130" s="105">
        <v>708.92</v>
      </c>
      <c r="D130" s="105">
        <v>918.37</v>
      </c>
      <c r="E130" s="105">
        <v>200.25</v>
      </c>
      <c r="F130" s="105">
        <v>206.94</v>
      </c>
    </row>
    <row r="131" spans="1:6" ht="12.75" customHeight="1">
      <c r="A131" s="102" t="s">
        <v>122</v>
      </c>
      <c r="B131" s="105">
        <v>3</v>
      </c>
      <c r="C131" s="105">
        <v>706.72</v>
      </c>
      <c r="D131" s="105">
        <v>916.37</v>
      </c>
      <c r="E131" s="105">
        <v>201.94</v>
      </c>
      <c r="F131" s="105">
        <v>207.14</v>
      </c>
    </row>
    <row r="132" spans="1:6" ht="12.75" customHeight="1">
      <c r="A132" s="102" t="s">
        <v>122</v>
      </c>
      <c r="B132" s="105">
        <v>4</v>
      </c>
      <c r="C132" s="105">
        <v>705.64</v>
      </c>
      <c r="D132" s="105">
        <v>914.48</v>
      </c>
      <c r="E132" s="105">
        <v>144.21</v>
      </c>
      <c r="F132" s="105">
        <v>206.32</v>
      </c>
    </row>
    <row r="133" spans="1:6" ht="12.75" customHeight="1">
      <c r="A133" s="102" t="s">
        <v>122</v>
      </c>
      <c r="B133" s="105">
        <v>5</v>
      </c>
      <c r="C133" s="105">
        <v>710.98</v>
      </c>
      <c r="D133" s="105">
        <v>919.4</v>
      </c>
      <c r="E133" s="105">
        <v>142.52</v>
      </c>
      <c r="F133" s="105">
        <v>205.91</v>
      </c>
    </row>
    <row r="134" spans="1:6" ht="12.75" customHeight="1">
      <c r="A134" s="102" t="s">
        <v>122</v>
      </c>
      <c r="B134" s="105">
        <v>6</v>
      </c>
      <c r="C134" s="105">
        <v>705.19</v>
      </c>
      <c r="D134" s="105">
        <v>912.72</v>
      </c>
      <c r="E134" s="105">
        <v>145.54</v>
      </c>
      <c r="F134" s="105">
        <v>205.02</v>
      </c>
    </row>
    <row r="135" spans="1:6" ht="12.75" customHeight="1">
      <c r="A135" s="102" t="s">
        <v>122</v>
      </c>
      <c r="B135" s="105">
        <v>7</v>
      </c>
      <c r="C135" s="105">
        <v>701.99</v>
      </c>
      <c r="D135" s="105">
        <v>908.18</v>
      </c>
      <c r="E135" s="105">
        <v>214.65</v>
      </c>
      <c r="F135" s="105">
        <v>203.68</v>
      </c>
    </row>
    <row r="136" spans="1:6" ht="12.75" customHeight="1">
      <c r="A136" s="102" t="s">
        <v>122</v>
      </c>
      <c r="B136" s="105">
        <v>8</v>
      </c>
      <c r="C136" s="105">
        <v>709.37</v>
      </c>
      <c r="D136" s="105">
        <v>915.41</v>
      </c>
      <c r="E136" s="105">
        <v>198.92</v>
      </c>
      <c r="F136" s="105">
        <v>203.52</v>
      </c>
    </row>
    <row r="137" spans="1:6" ht="12.75" customHeight="1">
      <c r="A137" s="102" t="s">
        <v>122</v>
      </c>
      <c r="B137" s="105">
        <v>9</v>
      </c>
      <c r="C137" s="105">
        <v>748.06</v>
      </c>
      <c r="D137" s="105">
        <v>954.77</v>
      </c>
      <c r="E137" s="105">
        <v>234.52</v>
      </c>
      <c r="F137" s="105">
        <v>204.19</v>
      </c>
    </row>
    <row r="138" spans="1:6" ht="12.75" customHeight="1">
      <c r="A138" s="102" t="s">
        <v>122</v>
      </c>
      <c r="B138" s="105">
        <v>10</v>
      </c>
      <c r="C138" s="105">
        <v>761.24</v>
      </c>
      <c r="D138" s="105">
        <v>968.11</v>
      </c>
      <c r="E138" s="105">
        <v>192.15</v>
      </c>
      <c r="F138" s="105">
        <v>204.36</v>
      </c>
    </row>
    <row r="139" spans="1:6" ht="12.75" customHeight="1">
      <c r="A139" s="102" t="s">
        <v>122</v>
      </c>
      <c r="B139" s="105">
        <v>11</v>
      </c>
      <c r="C139" s="105">
        <v>786.51</v>
      </c>
      <c r="D139" s="105">
        <v>994.07</v>
      </c>
      <c r="E139" s="105">
        <v>182.74</v>
      </c>
      <c r="F139" s="105">
        <v>205.05</v>
      </c>
    </row>
    <row r="140" spans="1:6" ht="12.75" customHeight="1">
      <c r="A140" s="102" t="s">
        <v>122</v>
      </c>
      <c r="B140" s="105">
        <v>12</v>
      </c>
      <c r="C140" s="105">
        <v>754.45</v>
      </c>
      <c r="D140" s="105">
        <v>960.69</v>
      </c>
      <c r="E140" s="105">
        <v>153.47</v>
      </c>
      <c r="F140" s="105">
        <v>203.73</v>
      </c>
    </row>
    <row r="141" spans="1:6" ht="12.75" customHeight="1">
      <c r="A141" s="102" t="s">
        <v>122</v>
      </c>
      <c r="B141" s="105">
        <v>13</v>
      </c>
      <c r="C141" s="105">
        <v>722.66</v>
      </c>
      <c r="D141" s="105">
        <v>928.55</v>
      </c>
      <c r="E141" s="105">
        <v>144.72</v>
      </c>
      <c r="F141" s="105">
        <v>203.38</v>
      </c>
    </row>
    <row r="142" spans="1:6" ht="12.75" customHeight="1">
      <c r="A142" s="102" t="s">
        <v>122</v>
      </c>
      <c r="B142" s="105">
        <v>14</v>
      </c>
      <c r="C142" s="105">
        <v>721.71</v>
      </c>
      <c r="D142" s="105">
        <v>927.87</v>
      </c>
      <c r="E142" s="105">
        <v>142.91</v>
      </c>
      <c r="F142" s="105">
        <v>203.65</v>
      </c>
    </row>
    <row r="143" spans="1:6" ht="12.75" customHeight="1">
      <c r="A143" s="102" t="s">
        <v>122</v>
      </c>
      <c r="B143" s="105">
        <v>15</v>
      </c>
      <c r="C143" s="105">
        <v>720.96</v>
      </c>
      <c r="D143" s="105">
        <v>926.89</v>
      </c>
      <c r="E143" s="105">
        <v>215.29</v>
      </c>
      <c r="F143" s="105">
        <v>203.41</v>
      </c>
    </row>
    <row r="144" spans="1:6" ht="12.75" customHeight="1">
      <c r="A144" s="102" t="s">
        <v>122</v>
      </c>
      <c r="B144" s="105">
        <v>16</v>
      </c>
      <c r="C144" s="105">
        <v>721.21</v>
      </c>
      <c r="D144" s="105">
        <v>926.95</v>
      </c>
      <c r="E144" s="105">
        <v>244.89</v>
      </c>
      <c r="F144" s="105">
        <v>203.23</v>
      </c>
    </row>
    <row r="145" spans="1:6" ht="12.75" customHeight="1">
      <c r="A145" s="102" t="s">
        <v>122</v>
      </c>
      <c r="B145" s="105">
        <v>17</v>
      </c>
      <c r="C145" s="105">
        <v>711</v>
      </c>
      <c r="D145" s="105">
        <v>914.92</v>
      </c>
      <c r="E145" s="105">
        <v>251.41</v>
      </c>
      <c r="F145" s="105">
        <v>201.41</v>
      </c>
    </row>
    <row r="146" spans="1:6" ht="12.75" customHeight="1">
      <c r="A146" s="102" t="s">
        <v>122</v>
      </c>
      <c r="B146" s="105">
        <v>18</v>
      </c>
      <c r="C146" s="105">
        <v>710.68</v>
      </c>
      <c r="D146" s="105">
        <v>913.36</v>
      </c>
      <c r="E146" s="105">
        <v>233.8</v>
      </c>
      <c r="F146" s="105">
        <v>200.17</v>
      </c>
    </row>
    <row r="147" spans="1:6" ht="12.75" customHeight="1">
      <c r="A147" s="102" t="s">
        <v>122</v>
      </c>
      <c r="B147" s="105">
        <v>19</v>
      </c>
      <c r="C147" s="105">
        <v>714.4</v>
      </c>
      <c r="D147" s="105">
        <v>962.27</v>
      </c>
      <c r="E147" s="105">
        <v>144.84</v>
      </c>
      <c r="F147" s="105">
        <v>245.36</v>
      </c>
    </row>
    <row r="148" spans="1:6" ht="12.75" customHeight="1">
      <c r="A148" s="102" t="s">
        <v>122</v>
      </c>
      <c r="B148" s="105">
        <v>20</v>
      </c>
      <c r="C148" s="105">
        <v>793.7</v>
      </c>
      <c r="D148" s="105">
        <v>1002.11</v>
      </c>
      <c r="E148" s="105">
        <v>143.46</v>
      </c>
      <c r="F148" s="105">
        <v>205.89</v>
      </c>
    </row>
    <row r="149" spans="1:6" ht="12.75" customHeight="1">
      <c r="A149" s="102" t="s">
        <v>122</v>
      </c>
      <c r="B149" s="105">
        <v>21</v>
      </c>
      <c r="C149" s="105">
        <v>800.68</v>
      </c>
      <c r="D149" s="105">
        <v>1006.21</v>
      </c>
      <c r="E149" s="105">
        <v>148.42</v>
      </c>
      <c r="F149" s="105">
        <v>203.02</v>
      </c>
    </row>
    <row r="150" spans="1:6" ht="12.75" customHeight="1">
      <c r="A150" s="102" t="s">
        <v>122</v>
      </c>
      <c r="B150" s="105">
        <v>22</v>
      </c>
      <c r="C150" s="105">
        <v>818.22</v>
      </c>
      <c r="D150" s="105">
        <v>1024.79</v>
      </c>
      <c r="E150" s="105">
        <v>174.11</v>
      </c>
      <c r="F150" s="105">
        <v>204.05</v>
      </c>
    </row>
    <row r="151" spans="1:6" ht="12.75" customHeight="1">
      <c r="A151" s="102" t="s">
        <v>122</v>
      </c>
      <c r="B151" s="105">
        <v>23</v>
      </c>
      <c r="C151" s="105">
        <v>793.98</v>
      </c>
      <c r="D151" s="105">
        <v>1001.73</v>
      </c>
      <c r="E151" s="105">
        <v>160.94</v>
      </c>
      <c r="F151" s="105">
        <v>205.23</v>
      </c>
    </row>
    <row r="152" spans="1:6" ht="12.75" customHeight="1">
      <c r="A152" s="102" t="s">
        <v>123</v>
      </c>
      <c r="B152" s="105">
        <v>0</v>
      </c>
      <c r="C152" s="105">
        <v>785.1</v>
      </c>
      <c r="D152" s="105">
        <v>997.71</v>
      </c>
      <c r="E152" s="105">
        <v>208.83</v>
      </c>
      <c r="F152" s="105">
        <v>210.1</v>
      </c>
    </row>
    <row r="153" spans="1:6" ht="12.75" customHeight="1">
      <c r="A153" s="102" t="s">
        <v>123</v>
      </c>
      <c r="B153" s="105">
        <v>1</v>
      </c>
      <c r="C153" s="105">
        <v>790.15</v>
      </c>
      <c r="D153" s="105">
        <v>1004.28</v>
      </c>
      <c r="E153" s="105">
        <v>134.46</v>
      </c>
      <c r="F153" s="105">
        <v>211.62</v>
      </c>
    </row>
    <row r="154" spans="1:6" ht="12.75" customHeight="1">
      <c r="A154" s="102" t="s">
        <v>123</v>
      </c>
      <c r="B154" s="105">
        <v>2</v>
      </c>
      <c r="C154" s="105">
        <v>788.25</v>
      </c>
      <c r="D154" s="105">
        <v>1003.62</v>
      </c>
      <c r="E154" s="105">
        <v>135.03</v>
      </c>
      <c r="F154" s="105">
        <v>212.86</v>
      </c>
    </row>
    <row r="155" spans="1:6" ht="12.75" customHeight="1">
      <c r="A155" s="102" t="s">
        <v>123</v>
      </c>
      <c r="B155" s="105">
        <v>3</v>
      </c>
      <c r="C155" s="105">
        <v>781.88</v>
      </c>
      <c r="D155" s="105">
        <v>995.5</v>
      </c>
      <c r="E155" s="105">
        <v>134.93</v>
      </c>
      <c r="F155" s="105">
        <v>211.11</v>
      </c>
    </row>
    <row r="156" spans="1:6" ht="12.75" customHeight="1">
      <c r="A156" s="102" t="s">
        <v>123</v>
      </c>
      <c r="B156" s="105">
        <v>4</v>
      </c>
      <c r="C156" s="105">
        <v>781.21</v>
      </c>
      <c r="D156" s="105">
        <v>994.45</v>
      </c>
      <c r="E156" s="105">
        <v>137.3</v>
      </c>
      <c r="F156" s="105">
        <v>210.73</v>
      </c>
    </row>
    <row r="157" spans="1:6" ht="12.75" customHeight="1">
      <c r="A157" s="102" t="s">
        <v>123</v>
      </c>
      <c r="B157" s="105">
        <v>5</v>
      </c>
      <c r="C157" s="105">
        <v>787.4</v>
      </c>
      <c r="D157" s="105">
        <v>1011.71</v>
      </c>
      <c r="E157" s="105">
        <v>135.8</v>
      </c>
      <c r="F157" s="105">
        <v>221.79</v>
      </c>
    </row>
    <row r="158" spans="1:6" ht="12.75" customHeight="1">
      <c r="A158" s="102" t="s">
        <v>123</v>
      </c>
      <c r="B158" s="105">
        <v>6</v>
      </c>
      <c r="C158" s="105">
        <v>809.56</v>
      </c>
      <c r="D158" s="105">
        <v>1054.06</v>
      </c>
      <c r="E158" s="105">
        <v>136.93</v>
      </c>
      <c r="F158" s="105">
        <v>241.99</v>
      </c>
    </row>
    <row r="159" spans="1:6" ht="12.75" customHeight="1">
      <c r="A159" s="102" t="s">
        <v>123</v>
      </c>
      <c r="B159" s="105">
        <v>7</v>
      </c>
      <c r="C159" s="105">
        <v>841.75</v>
      </c>
      <c r="D159" s="105">
        <v>1143.87</v>
      </c>
      <c r="E159" s="105">
        <v>138.54</v>
      </c>
      <c r="F159" s="105">
        <v>299.61</v>
      </c>
    </row>
    <row r="160" spans="1:6" ht="12.75" customHeight="1">
      <c r="A160" s="102" t="s">
        <v>123</v>
      </c>
      <c r="B160" s="105">
        <v>8</v>
      </c>
      <c r="C160" s="105">
        <v>1041.54</v>
      </c>
      <c r="D160" s="105">
        <v>1257.5</v>
      </c>
      <c r="E160" s="105">
        <v>245.42</v>
      </c>
      <c r="F160" s="105">
        <v>213.45</v>
      </c>
    </row>
    <row r="161" spans="1:6" ht="12.75" customHeight="1">
      <c r="A161" s="102" t="s">
        <v>123</v>
      </c>
      <c r="B161" s="105">
        <v>9</v>
      </c>
      <c r="C161" s="105">
        <v>985.72</v>
      </c>
      <c r="D161" s="105">
        <v>1199.27</v>
      </c>
      <c r="E161" s="105">
        <v>189.61</v>
      </c>
      <c r="F161" s="105">
        <v>211.03</v>
      </c>
    </row>
    <row r="162" spans="1:6" ht="12.75" customHeight="1">
      <c r="A162" s="102" t="s">
        <v>123</v>
      </c>
      <c r="B162" s="105">
        <v>10</v>
      </c>
      <c r="C162" s="105">
        <v>957.87</v>
      </c>
      <c r="D162" s="105">
        <v>1170.58</v>
      </c>
      <c r="E162" s="105">
        <v>161.75</v>
      </c>
      <c r="F162" s="105">
        <v>210.2</v>
      </c>
    </row>
    <row r="163" spans="1:6" ht="12.75" customHeight="1">
      <c r="A163" s="102" t="s">
        <v>123</v>
      </c>
      <c r="B163" s="105">
        <v>11</v>
      </c>
      <c r="C163" s="105">
        <v>930.43</v>
      </c>
      <c r="D163" s="105">
        <v>1146.55</v>
      </c>
      <c r="E163" s="105">
        <v>139.26</v>
      </c>
      <c r="F163" s="105">
        <v>213.61</v>
      </c>
    </row>
    <row r="164" spans="1:6" ht="12.75" customHeight="1">
      <c r="A164" s="102" t="s">
        <v>123</v>
      </c>
      <c r="B164" s="105">
        <v>12</v>
      </c>
      <c r="C164" s="105">
        <v>935.33</v>
      </c>
      <c r="D164" s="105">
        <v>1149.14</v>
      </c>
      <c r="E164" s="105">
        <v>141.53</v>
      </c>
      <c r="F164" s="105">
        <v>211.3</v>
      </c>
    </row>
    <row r="165" spans="1:6" ht="12.75" customHeight="1">
      <c r="A165" s="102" t="s">
        <v>123</v>
      </c>
      <c r="B165" s="105">
        <v>13</v>
      </c>
      <c r="C165" s="105">
        <v>936.32</v>
      </c>
      <c r="D165" s="105">
        <v>1149.89</v>
      </c>
      <c r="E165" s="105">
        <v>141.98</v>
      </c>
      <c r="F165" s="105">
        <v>211.06</v>
      </c>
    </row>
    <row r="166" spans="1:6" ht="12.75" customHeight="1">
      <c r="A166" s="102" t="s">
        <v>123</v>
      </c>
      <c r="B166" s="105">
        <v>14</v>
      </c>
      <c r="C166" s="105">
        <v>937.52</v>
      </c>
      <c r="D166" s="105">
        <v>1148.95</v>
      </c>
      <c r="E166" s="105">
        <v>237.85</v>
      </c>
      <c r="F166" s="105">
        <v>208.91</v>
      </c>
    </row>
    <row r="167" spans="1:6" ht="12.75" customHeight="1">
      <c r="A167" s="102" t="s">
        <v>123</v>
      </c>
      <c r="B167" s="105">
        <v>15</v>
      </c>
      <c r="C167" s="105">
        <v>834.46</v>
      </c>
      <c r="D167" s="105">
        <v>1042.38</v>
      </c>
      <c r="E167" s="105">
        <v>143.7</v>
      </c>
      <c r="F167" s="105">
        <v>205.41</v>
      </c>
    </row>
    <row r="168" spans="1:6" ht="12.75" customHeight="1">
      <c r="A168" s="102" t="s">
        <v>123</v>
      </c>
      <c r="B168" s="105">
        <v>16</v>
      </c>
      <c r="C168" s="105">
        <v>827.67</v>
      </c>
      <c r="D168" s="105">
        <v>1035.6</v>
      </c>
      <c r="E168" s="105">
        <v>165.82</v>
      </c>
      <c r="F168" s="105">
        <v>205.42</v>
      </c>
    </row>
    <row r="169" spans="1:6" ht="12.75" customHeight="1">
      <c r="A169" s="102" t="s">
        <v>123</v>
      </c>
      <c r="B169" s="105">
        <v>17</v>
      </c>
      <c r="C169" s="105">
        <v>796.52</v>
      </c>
      <c r="D169" s="105">
        <v>1002.13</v>
      </c>
      <c r="E169" s="105">
        <v>169.32</v>
      </c>
      <c r="F169" s="105">
        <v>203.09</v>
      </c>
    </row>
    <row r="170" spans="1:6" ht="12.75" customHeight="1">
      <c r="A170" s="102" t="s">
        <v>123</v>
      </c>
      <c r="B170" s="105">
        <v>18</v>
      </c>
      <c r="C170" s="105">
        <v>790.38</v>
      </c>
      <c r="D170" s="105">
        <v>1019.87</v>
      </c>
      <c r="E170" s="105">
        <v>142.76</v>
      </c>
      <c r="F170" s="105">
        <v>226.97</v>
      </c>
    </row>
    <row r="171" spans="1:6" ht="12.75" customHeight="1">
      <c r="A171" s="102" t="s">
        <v>123</v>
      </c>
      <c r="B171" s="105">
        <v>19</v>
      </c>
      <c r="C171" s="105">
        <v>909.69</v>
      </c>
      <c r="D171" s="105">
        <v>1143.85</v>
      </c>
      <c r="E171" s="105">
        <v>138.21</v>
      </c>
      <c r="F171" s="105">
        <v>231.64</v>
      </c>
    </row>
    <row r="172" spans="1:6" ht="12.75" customHeight="1">
      <c r="A172" s="102" t="s">
        <v>123</v>
      </c>
      <c r="B172" s="105">
        <v>20</v>
      </c>
      <c r="C172" s="105">
        <v>989.72</v>
      </c>
      <c r="D172" s="105">
        <v>1201.63</v>
      </c>
      <c r="E172" s="105">
        <v>193.64</v>
      </c>
      <c r="F172" s="105">
        <v>209.4</v>
      </c>
    </row>
    <row r="173" spans="1:6" ht="12.75" customHeight="1">
      <c r="A173" s="102" t="s">
        <v>123</v>
      </c>
      <c r="B173" s="105">
        <v>21</v>
      </c>
      <c r="C173" s="105">
        <v>934.35</v>
      </c>
      <c r="D173" s="105">
        <v>1143.87</v>
      </c>
      <c r="E173" s="105">
        <v>138.27</v>
      </c>
      <c r="F173" s="105">
        <v>207</v>
      </c>
    </row>
    <row r="174" spans="1:6" ht="12.75" customHeight="1">
      <c r="A174" s="102" t="s">
        <v>123</v>
      </c>
      <c r="B174" s="105">
        <v>22</v>
      </c>
      <c r="C174" s="105">
        <v>918.73</v>
      </c>
      <c r="D174" s="105">
        <v>1143.85</v>
      </c>
      <c r="E174" s="105">
        <v>137.47</v>
      </c>
      <c r="F174" s="105">
        <v>222.61</v>
      </c>
    </row>
    <row r="175" spans="1:6" ht="12.75" customHeight="1">
      <c r="A175" s="102" t="s">
        <v>123</v>
      </c>
      <c r="B175" s="105">
        <v>23</v>
      </c>
      <c r="C175" s="105">
        <v>928.65</v>
      </c>
      <c r="D175" s="105">
        <v>1141.48</v>
      </c>
      <c r="E175" s="105">
        <v>238.63</v>
      </c>
      <c r="F175" s="105">
        <v>210.32</v>
      </c>
    </row>
    <row r="176" spans="1:6" ht="12.75" customHeight="1">
      <c r="A176" s="102" t="s">
        <v>124</v>
      </c>
      <c r="B176" s="105">
        <v>0</v>
      </c>
      <c r="C176" s="105">
        <v>880.66</v>
      </c>
      <c r="D176" s="105">
        <v>1098.02</v>
      </c>
      <c r="E176" s="105">
        <v>226.66</v>
      </c>
      <c r="F176" s="105">
        <v>214.84</v>
      </c>
    </row>
    <row r="177" spans="1:6" ht="12.75" customHeight="1">
      <c r="A177" s="102" t="s">
        <v>124</v>
      </c>
      <c r="B177" s="105">
        <v>1</v>
      </c>
      <c r="C177" s="105">
        <v>799.11</v>
      </c>
      <c r="D177" s="105">
        <v>1013.53</v>
      </c>
      <c r="E177" s="105">
        <v>134.88</v>
      </c>
      <c r="F177" s="105">
        <v>211.91</v>
      </c>
    </row>
    <row r="178" spans="1:6" ht="12.75" customHeight="1">
      <c r="A178" s="102" t="s">
        <v>124</v>
      </c>
      <c r="B178" s="105">
        <v>2</v>
      </c>
      <c r="C178" s="105">
        <v>786.62</v>
      </c>
      <c r="D178" s="105">
        <v>1000.62</v>
      </c>
      <c r="E178" s="105">
        <v>146.62</v>
      </c>
      <c r="F178" s="105">
        <v>211.48</v>
      </c>
    </row>
    <row r="179" spans="1:6" ht="12.75" customHeight="1">
      <c r="A179" s="102" t="s">
        <v>124</v>
      </c>
      <c r="B179" s="105">
        <v>3</v>
      </c>
      <c r="C179" s="105">
        <v>780.59</v>
      </c>
      <c r="D179" s="105">
        <v>994.85</v>
      </c>
      <c r="E179" s="105">
        <v>143.5</v>
      </c>
      <c r="F179" s="105">
        <v>211.75</v>
      </c>
    </row>
    <row r="180" spans="1:6" ht="12.75" customHeight="1">
      <c r="A180" s="102" t="s">
        <v>124</v>
      </c>
      <c r="B180" s="105">
        <v>4</v>
      </c>
      <c r="C180" s="105">
        <v>789.33</v>
      </c>
      <c r="D180" s="105">
        <v>1003.31</v>
      </c>
      <c r="E180" s="105">
        <v>152.04</v>
      </c>
      <c r="F180" s="105">
        <v>211.47</v>
      </c>
    </row>
    <row r="181" spans="1:6" ht="12.75" customHeight="1">
      <c r="A181" s="102" t="s">
        <v>124</v>
      </c>
      <c r="B181" s="105">
        <v>5</v>
      </c>
      <c r="C181" s="105">
        <v>819.27</v>
      </c>
      <c r="D181" s="105">
        <v>1030.6</v>
      </c>
      <c r="E181" s="105">
        <v>354.71</v>
      </c>
      <c r="F181" s="105">
        <v>208.82</v>
      </c>
    </row>
    <row r="182" spans="1:6" ht="12.75" customHeight="1">
      <c r="A182" s="102" t="s">
        <v>124</v>
      </c>
      <c r="B182" s="105">
        <v>6</v>
      </c>
      <c r="C182" s="105">
        <v>808.53</v>
      </c>
      <c r="D182" s="105">
        <v>1017.23</v>
      </c>
      <c r="E182" s="105">
        <v>243.48</v>
      </c>
      <c r="F182" s="105">
        <v>206.2</v>
      </c>
    </row>
    <row r="183" spans="1:6" ht="12.75" customHeight="1">
      <c r="A183" s="102" t="s">
        <v>124</v>
      </c>
      <c r="B183" s="105">
        <v>7</v>
      </c>
      <c r="C183" s="105">
        <v>904.21</v>
      </c>
      <c r="D183" s="105">
        <v>1114.67</v>
      </c>
      <c r="E183" s="105">
        <v>149.31</v>
      </c>
      <c r="F183" s="105">
        <v>207.94</v>
      </c>
    </row>
    <row r="184" spans="1:6" ht="12.75" customHeight="1">
      <c r="A184" s="102" t="s">
        <v>124</v>
      </c>
      <c r="B184" s="105">
        <v>8</v>
      </c>
      <c r="C184" s="105">
        <v>1007.7</v>
      </c>
      <c r="D184" s="105">
        <v>1220.61</v>
      </c>
      <c r="E184" s="105">
        <v>142.22</v>
      </c>
      <c r="F184" s="105">
        <v>210.4</v>
      </c>
    </row>
    <row r="185" spans="1:6" ht="12.75" customHeight="1">
      <c r="A185" s="102" t="s">
        <v>124</v>
      </c>
      <c r="B185" s="105">
        <v>9</v>
      </c>
      <c r="C185" s="105">
        <v>1002.17</v>
      </c>
      <c r="D185" s="105">
        <v>1214.18</v>
      </c>
      <c r="E185" s="105">
        <v>152.38</v>
      </c>
      <c r="F185" s="105">
        <v>209.49</v>
      </c>
    </row>
    <row r="186" spans="1:6" ht="12.75" customHeight="1">
      <c r="A186" s="102" t="s">
        <v>124</v>
      </c>
      <c r="B186" s="105">
        <v>10</v>
      </c>
      <c r="C186" s="105">
        <v>1003.86</v>
      </c>
      <c r="D186" s="105">
        <v>1215.87</v>
      </c>
      <c r="E186" s="105">
        <v>164.56</v>
      </c>
      <c r="F186" s="105">
        <v>209.49</v>
      </c>
    </row>
    <row r="187" spans="1:6" ht="12.75" customHeight="1">
      <c r="A187" s="102" t="s">
        <v>124</v>
      </c>
      <c r="B187" s="105">
        <v>11</v>
      </c>
      <c r="C187" s="105">
        <v>1012.27</v>
      </c>
      <c r="D187" s="105">
        <v>1224.45</v>
      </c>
      <c r="E187" s="105">
        <v>155.72</v>
      </c>
      <c r="F187" s="105">
        <v>209.67</v>
      </c>
    </row>
    <row r="188" spans="1:6" ht="12.75" customHeight="1">
      <c r="A188" s="102" t="s">
        <v>124</v>
      </c>
      <c r="B188" s="105">
        <v>12</v>
      </c>
      <c r="C188" s="105">
        <v>1018.8</v>
      </c>
      <c r="D188" s="105">
        <v>1231.01</v>
      </c>
      <c r="E188" s="105">
        <v>161.54</v>
      </c>
      <c r="F188" s="105">
        <v>209.7</v>
      </c>
    </row>
    <row r="189" spans="1:6" ht="12.75" customHeight="1">
      <c r="A189" s="102" t="s">
        <v>124</v>
      </c>
      <c r="B189" s="105">
        <v>13</v>
      </c>
      <c r="C189" s="105">
        <v>1018.83</v>
      </c>
      <c r="D189" s="105">
        <v>1231.2</v>
      </c>
      <c r="E189" s="105">
        <v>163.37</v>
      </c>
      <c r="F189" s="105">
        <v>209.86</v>
      </c>
    </row>
    <row r="190" spans="1:6" ht="12.75" customHeight="1">
      <c r="A190" s="102" t="s">
        <v>124</v>
      </c>
      <c r="B190" s="105">
        <v>14</v>
      </c>
      <c r="C190" s="105">
        <v>1016.32</v>
      </c>
      <c r="D190" s="105">
        <v>1228.67</v>
      </c>
      <c r="E190" s="105">
        <v>205.59</v>
      </c>
      <c r="F190" s="105">
        <v>209.84</v>
      </c>
    </row>
    <row r="191" spans="1:6" ht="12.75" customHeight="1">
      <c r="A191" s="102" t="s">
        <v>124</v>
      </c>
      <c r="B191" s="105">
        <v>15</v>
      </c>
      <c r="C191" s="105">
        <v>905.54</v>
      </c>
      <c r="D191" s="105">
        <v>1114.28</v>
      </c>
      <c r="E191" s="105">
        <v>156.74</v>
      </c>
      <c r="F191" s="105">
        <v>206.23</v>
      </c>
    </row>
    <row r="192" spans="1:6" ht="12.75" customHeight="1">
      <c r="A192" s="102" t="s">
        <v>124</v>
      </c>
      <c r="B192" s="105">
        <v>16</v>
      </c>
      <c r="C192" s="105">
        <v>908.2</v>
      </c>
      <c r="D192" s="105">
        <v>1117.02</v>
      </c>
      <c r="E192" s="105">
        <v>230.43</v>
      </c>
      <c r="F192" s="105">
        <v>206.31</v>
      </c>
    </row>
    <row r="193" spans="1:6" ht="12.75" customHeight="1">
      <c r="A193" s="102" t="s">
        <v>124</v>
      </c>
      <c r="B193" s="105">
        <v>17</v>
      </c>
      <c r="C193" s="105">
        <v>864.18</v>
      </c>
      <c r="D193" s="105">
        <v>1070.45</v>
      </c>
      <c r="E193" s="105">
        <v>195.82</v>
      </c>
      <c r="F193" s="105">
        <v>203.76</v>
      </c>
    </row>
    <row r="194" spans="1:6" ht="12.75" customHeight="1">
      <c r="A194" s="102" t="s">
        <v>124</v>
      </c>
      <c r="B194" s="105">
        <v>18</v>
      </c>
      <c r="C194" s="105">
        <v>852.65</v>
      </c>
      <c r="D194" s="105">
        <v>1059.37</v>
      </c>
      <c r="E194" s="105">
        <v>187.06</v>
      </c>
      <c r="F194" s="105">
        <v>204.21</v>
      </c>
    </row>
    <row r="195" spans="1:6" ht="12.75" customHeight="1">
      <c r="A195" s="102" t="s">
        <v>124</v>
      </c>
      <c r="B195" s="105">
        <v>19</v>
      </c>
      <c r="C195" s="105">
        <v>890.77</v>
      </c>
      <c r="D195" s="105">
        <v>1124.65</v>
      </c>
      <c r="E195" s="105">
        <v>139.2</v>
      </c>
      <c r="F195" s="105">
        <v>231.37</v>
      </c>
    </row>
    <row r="196" spans="1:6" ht="12.75" customHeight="1">
      <c r="A196" s="102" t="s">
        <v>124</v>
      </c>
      <c r="B196" s="105">
        <v>20</v>
      </c>
      <c r="C196" s="105">
        <v>939.39</v>
      </c>
      <c r="D196" s="105">
        <v>1160.58</v>
      </c>
      <c r="E196" s="105">
        <v>138.73</v>
      </c>
      <c r="F196" s="105">
        <v>218.68</v>
      </c>
    </row>
    <row r="197" spans="1:6" ht="12.75" customHeight="1">
      <c r="A197" s="102" t="s">
        <v>124</v>
      </c>
      <c r="B197" s="105">
        <v>21</v>
      </c>
      <c r="C197" s="105">
        <v>962.11</v>
      </c>
      <c r="D197" s="105">
        <v>1171.81</v>
      </c>
      <c r="E197" s="105">
        <v>163.01</v>
      </c>
      <c r="F197" s="105">
        <v>207.18</v>
      </c>
    </row>
    <row r="198" spans="1:6" ht="12.75" customHeight="1">
      <c r="A198" s="102" t="s">
        <v>124</v>
      </c>
      <c r="B198" s="105">
        <v>22</v>
      </c>
      <c r="C198" s="105">
        <v>925.54</v>
      </c>
      <c r="D198" s="105">
        <v>1134.4</v>
      </c>
      <c r="E198" s="105">
        <v>203.7</v>
      </c>
      <c r="F198" s="105">
        <v>206.35</v>
      </c>
    </row>
    <row r="199" spans="1:6" ht="12.75" customHeight="1">
      <c r="A199" s="102" t="s">
        <v>124</v>
      </c>
      <c r="B199" s="105">
        <v>23</v>
      </c>
      <c r="C199" s="105">
        <v>831.37</v>
      </c>
      <c r="D199" s="105">
        <v>1039.52</v>
      </c>
      <c r="E199" s="105">
        <v>310.22</v>
      </c>
      <c r="F199" s="105">
        <v>205.64</v>
      </c>
    </row>
    <row r="200" spans="1:6" ht="12.75" customHeight="1">
      <c r="A200" s="102" t="s">
        <v>125</v>
      </c>
      <c r="B200" s="105">
        <v>0</v>
      </c>
      <c r="C200" s="105">
        <v>771.12</v>
      </c>
      <c r="D200" s="105">
        <v>982.54</v>
      </c>
      <c r="E200" s="105">
        <v>178.82</v>
      </c>
      <c r="F200" s="105">
        <v>208.91</v>
      </c>
    </row>
    <row r="201" spans="1:6" ht="12.75" customHeight="1">
      <c r="A201" s="102" t="s">
        <v>125</v>
      </c>
      <c r="B201" s="105">
        <v>1</v>
      </c>
      <c r="C201" s="105">
        <v>722.38</v>
      </c>
      <c r="D201" s="105">
        <v>934.92</v>
      </c>
      <c r="E201" s="105">
        <v>138.68</v>
      </c>
      <c r="F201" s="105">
        <v>210.03</v>
      </c>
    </row>
    <row r="202" spans="1:6" ht="12.75" customHeight="1">
      <c r="A202" s="102" t="s">
        <v>125</v>
      </c>
      <c r="B202" s="105">
        <v>2</v>
      </c>
      <c r="C202" s="105">
        <v>715.9</v>
      </c>
      <c r="D202" s="105">
        <v>925.32</v>
      </c>
      <c r="E202" s="105">
        <v>159.83</v>
      </c>
      <c r="F202" s="105">
        <v>206.9</v>
      </c>
    </row>
    <row r="203" spans="1:6" ht="12.75" customHeight="1">
      <c r="A203" s="102" t="s">
        <v>125</v>
      </c>
      <c r="B203" s="105">
        <v>3</v>
      </c>
      <c r="C203" s="105">
        <v>714.37</v>
      </c>
      <c r="D203" s="105">
        <v>923.92</v>
      </c>
      <c r="E203" s="105">
        <v>161.87</v>
      </c>
      <c r="F203" s="105">
        <v>207.04</v>
      </c>
    </row>
    <row r="204" spans="1:6" ht="12.75" customHeight="1">
      <c r="A204" s="102" t="s">
        <v>125</v>
      </c>
      <c r="B204" s="105">
        <v>4</v>
      </c>
      <c r="C204" s="105">
        <v>714.74</v>
      </c>
      <c r="D204" s="105">
        <v>924.06</v>
      </c>
      <c r="E204" s="105">
        <v>156.35</v>
      </c>
      <c r="F204" s="105">
        <v>206.81</v>
      </c>
    </row>
    <row r="205" spans="1:6" ht="12.75" customHeight="1">
      <c r="A205" s="102" t="s">
        <v>125</v>
      </c>
      <c r="B205" s="105">
        <v>5</v>
      </c>
      <c r="C205" s="105">
        <v>834.42</v>
      </c>
      <c r="D205" s="105">
        <v>1045.15</v>
      </c>
      <c r="E205" s="105">
        <v>155.22</v>
      </c>
      <c r="F205" s="105">
        <v>208.22</v>
      </c>
    </row>
    <row r="206" spans="1:6" ht="12.75" customHeight="1">
      <c r="A206" s="102" t="s">
        <v>125</v>
      </c>
      <c r="B206" s="105">
        <v>6</v>
      </c>
      <c r="C206" s="105">
        <v>839.47</v>
      </c>
      <c r="D206" s="105">
        <v>1048.26</v>
      </c>
      <c r="E206" s="105">
        <v>148.57</v>
      </c>
      <c r="F206" s="105">
        <v>206.28</v>
      </c>
    </row>
    <row r="207" spans="1:6" ht="12.75" customHeight="1">
      <c r="A207" s="102" t="s">
        <v>125</v>
      </c>
      <c r="B207" s="105">
        <v>7</v>
      </c>
      <c r="C207" s="105">
        <v>840.87</v>
      </c>
      <c r="D207" s="105">
        <v>1166.94</v>
      </c>
      <c r="E207" s="105">
        <v>140.54</v>
      </c>
      <c r="F207" s="105">
        <v>323.56</v>
      </c>
    </row>
    <row r="208" spans="1:6" ht="12.75" customHeight="1">
      <c r="A208" s="102" t="s">
        <v>125</v>
      </c>
      <c r="B208" s="105">
        <v>8</v>
      </c>
      <c r="C208" s="105">
        <v>919.01</v>
      </c>
      <c r="D208" s="105">
        <v>1188.08</v>
      </c>
      <c r="E208" s="105">
        <v>139.4</v>
      </c>
      <c r="F208" s="105">
        <v>266.56</v>
      </c>
    </row>
    <row r="209" spans="1:6" ht="12.75" customHeight="1">
      <c r="A209" s="102" t="s">
        <v>125</v>
      </c>
      <c r="B209" s="105">
        <v>9</v>
      </c>
      <c r="C209" s="105">
        <v>997.41</v>
      </c>
      <c r="D209" s="105">
        <v>1207.89</v>
      </c>
      <c r="E209" s="105">
        <v>297.66</v>
      </c>
      <c r="F209" s="105">
        <v>207.97</v>
      </c>
    </row>
    <row r="210" spans="1:6" ht="12.75" customHeight="1">
      <c r="A210" s="102" t="s">
        <v>125</v>
      </c>
      <c r="B210" s="105">
        <v>10</v>
      </c>
      <c r="C210" s="105">
        <v>1000.57</v>
      </c>
      <c r="D210" s="105">
        <v>1211.14</v>
      </c>
      <c r="E210" s="105">
        <v>478.97</v>
      </c>
      <c r="F210" s="105">
        <v>208.05</v>
      </c>
    </row>
    <row r="211" spans="1:6" ht="12.75" customHeight="1">
      <c r="A211" s="102" t="s">
        <v>125</v>
      </c>
      <c r="B211" s="105">
        <v>11</v>
      </c>
      <c r="C211" s="105">
        <v>946.62</v>
      </c>
      <c r="D211" s="105">
        <v>1155.5</v>
      </c>
      <c r="E211" s="105">
        <v>427.49</v>
      </c>
      <c r="F211" s="105">
        <v>206.37</v>
      </c>
    </row>
    <row r="212" spans="1:6" ht="12.75" customHeight="1">
      <c r="A212" s="102" t="s">
        <v>125</v>
      </c>
      <c r="B212" s="105">
        <v>12</v>
      </c>
      <c r="C212" s="105">
        <v>923.39</v>
      </c>
      <c r="D212" s="105">
        <v>1131.18</v>
      </c>
      <c r="E212" s="105">
        <v>407.03</v>
      </c>
      <c r="F212" s="105">
        <v>205.27</v>
      </c>
    </row>
    <row r="213" spans="1:6" ht="12.75" customHeight="1">
      <c r="A213" s="102" t="s">
        <v>125</v>
      </c>
      <c r="B213" s="105">
        <v>13</v>
      </c>
      <c r="C213" s="105">
        <v>936.47</v>
      </c>
      <c r="D213" s="105">
        <v>1144.99</v>
      </c>
      <c r="E213" s="105">
        <v>419.81</v>
      </c>
      <c r="F213" s="105">
        <v>206.01</v>
      </c>
    </row>
    <row r="214" spans="1:6" ht="12.75" customHeight="1">
      <c r="A214" s="102" t="s">
        <v>125</v>
      </c>
      <c r="B214" s="105">
        <v>14</v>
      </c>
      <c r="C214" s="105">
        <v>910.27</v>
      </c>
      <c r="D214" s="105">
        <v>1117.83</v>
      </c>
      <c r="E214" s="105">
        <v>383.6</v>
      </c>
      <c r="F214" s="105">
        <v>205.05</v>
      </c>
    </row>
    <row r="215" spans="1:6" ht="12.75" customHeight="1">
      <c r="A215" s="102" t="s">
        <v>125</v>
      </c>
      <c r="B215" s="105">
        <v>15</v>
      </c>
      <c r="C215" s="105">
        <v>895.53</v>
      </c>
      <c r="D215" s="105">
        <v>1102.89</v>
      </c>
      <c r="E215" s="105">
        <v>168.46</v>
      </c>
      <c r="F215" s="105">
        <v>204.85</v>
      </c>
    </row>
    <row r="216" spans="1:6" ht="12.75" customHeight="1">
      <c r="A216" s="102" t="s">
        <v>125</v>
      </c>
      <c r="B216" s="105">
        <v>16</v>
      </c>
      <c r="C216" s="105">
        <v>843.5</v>
      </c>
      <c r="D216" s="105">
        <v>1049.76</v>
      </c>
      <c r="E216" s="105">
        <v>845.77</v>
      </c>
      <c r="F216" s="105">
        <v>203.75</v>
      </c>
    </row>
    <row r="217" spans="1:6" ht="12.75" customHeight="1">
      <c r="A217" s="102" t="s">
        <v>125</v>
      </c>
      <c r="B217" s="105">
        <v>17</v>
      </c>
      <c r="C217" s="105">
        <v>823.72</v>
      </c>
      <c r="D217" s="105">
        <v>1027.43</v>
      </c>
      <c r="E217" s="105">
        <v>833.4</v>
      </c>
      <c r="F217" s="105">
        <v>201.2</v>
      </c>
    </row>
    <row r="218" spans="1:6" ht="12.75" customHeight="1">
      <c r="A218" s="102" t="s">
        <v>125</v>
      </c>
      <c r="B218" s="105">
        <v>18</v>
      </c>
      <c r="C218" s="105">
        <v>825.12</v>
      </c>
      <c r="D218" s="105">
        <v>1029.67</v>
      </c>
      <c r="E218" s="105">
        <v>828.67</v>
      </c>
      <c r="F218" s="105">
        <v>202.04</v>
      </c>
    </row>
    <row r="219" spans="1:6" ht="12.75" customHeight="1">
      <c r="A219" s="102" t="s">
        <v>125</v>
      </c>
      <c r="B219" s="105">
        <v>19</v>
      </c>
      <c r="C219" s="105">
        <v>911.44</v>
      </c>
      <c r="D219" s="105">
        <v>1233.24</v>
      </c>
      <c r="E219" s="105">
        <v>138.27</v>
      </c>
      <c r="F219" s="105">
        <v>319.29</v>
      </c>
    </row>
    <row r="220" spans="1:6" ht="12.75" customHeight="1">
      <c r="A220" s="102" t="s">
        <v>125</v>
      </c>
      <c r="B220" s="105">
        <v>20</v>
      </c>
      <c r="C220" s="105">
        <v>1089.44</v>
      </c>
      <c r="D220" s="105">
        <v>1305.97</v>
      </c>
      <c r="E220" s="105">
        <v>213.33</v>
      </c>
      <c r="F220" s="105">
        <v>214.02</v>
      </c>
    </row>
    <row r="221" spans="1:6" ht="12.75" customHeight="1">
      <c r="A221" s="102" t="s">
        <v>125</v>
      </c>
      <c r="B221" s="105">
        <v>21</v>
      </c>
      <c r="C221" s="105">
        <v>1036.62</v>
      </c>
      <c r="D221" s="105">
        <v>1250.57</v>
      </c>
      <c r="E221" s="105">
        <v>160.5</v>
      </c>
      <c r="F221" s="105">
        <v>211.43</v>
      </c>
    </row>
    <row r="222" spans="1:6" ht="12.75" customHeight="1">
      <c r="A222" s="102" t="s">
        <v>125</v>
      </c>
      <c r="B222" s="105">
        <v>22</v>
      </c>
      <c r="C222" s="105">
        <v>1084.99</v>
      </c>
      <c r="D222" s="105">
        <v>1299.08</v>
      </c>
      <c r="E222" s="105">
        <v>335.63</v>
      </c>
      <c r="F222" s="105">
        <v>211.58</v>
      </c>
    </row>
    <row r="223" spans="1:6" ht="12.75" customHeight="1">
      <c r="A223" s="102" t="s">
        <v>125</v>
      </c>
      <c r="B223" s="105">
        <v>23</v>
      </c>
      <c r="C223" s="105">
        <v>1055.43</v>
      </c>
      <c r="D223" s="105">
        <v>1271.16</v>
      </c>
      <c r="E223" s="105">
        <v>374.97</v>
      </c>
      <c r="F223" s="105">
        <v>213.22</v>
      </c>
    </row>
    <row r="224" spans="1:6" ht="12.75" customHeight="1">
      <c r="A224" s="102" t="s">
        <v>126</v>
      </c>
      <c r="B224" s="105">
        <v>0</v>
      </c>
      <c r="C224" s="105">
        <v>1484.78</v>
      </c>
      <c r="D224" s="105">
        <v>1723.38</v>
      </c>
      <c r="E224" s="105">
        <v>126.55</v>
      </c>
      <c r="F224" s="105">
        <v>236.09</v>
      </c>
    </row>
    <row r="225" spans="1:6" ht="12.75" customHeight="1">
      <c r="A225" s="102" t="s">
        <v>126</v>
      </c>
      <c r="B225" s="105">
        <v>1</v>
      </c>
      <c r="C225" s="105">
        <v>1466.62</v>
      </c>
      <c r="D225" s="105">
        <v>1705.17</v>
      </c>
      <c r="E225" s="105">
        <v>117.36</v>
      </c>
      <c r="F225" s="105">
        <v>236.03</v>
      </c>
    </row>
    <row r="226" spans="1:6" ht="12.75" customHeight="1">
      <c r="A226" s="102" t="s">
        <v>126</v>
      </c>
      <c r="B226" s="105">
        <v>2</v>
      </c>
      <c r="C226" s="105">
        <v>1458.95</v>
      </c>
      <c r="D226" s="105">
        <v>1698.05</v>
      </c>
      <c r="E226" s="105">
        <v>114.51</v>
      </c>
      <c r="F226" s="105">
        <v>236.58</v>
      </c>
    </row>
    <row r="227" spans="1:6" ht="12.75" customHeight="1">
      <c r="A227" s="102" t="s">
        <v>126</v>
      </c>
      <c r="B227" s="105">
        <v>3</v>
      </c>
      <c r="C227" s="105">
        <v>1457.52</v>
      </c>
      <c r="D227" s="105">
        <v>1697.2</v>
      </c>
      <c r="E227" s="105">
        <v>892.84</v>
      </c>
      <c r="F227" s="105">
        <v>237.17</v>
      </c>
    </row>
    <row r="228" spans="1:6" ht="12.75" customHeight="1">
      <c r="A228" s="102" t="s">
        <v>126</v>
      </c>
      <c r="B228" s="105">
        <v>4</v>
      </c>
      <c r="C228" s="105">
        <v>1457.61</v>
      </c>
      <c r="D228" s="105">
        <v>1696.65</v>
      </c>
      <c r="E228" s="105">
        <v>890.18</v>
      </c>
      <c r="F228" s="105">
        <v>236.53</v>
      </c>
    </row>
    <row r="229" spans="1:6" ht="12.75" customHeight="1">
      <c r="A229" s="102" t="s">
        <v>126</v>
      </c>
      <c r="B229" s="105">
        <v>5</v>
      </c>
      <c r="C229" s="105">
        <v>1483.52</v>
      </c>
      <c r="D229" s="105">
        <v>1719.08</v>
      </c>
      <c r="E229" s="105">
        <v>120.28</v>
      </c>
      <c r="F229" s="105">
        <v>233.04</v>
      </c>
    </row>
    <row r="230" spans="1:6" ht="12.75" customHeight="1">
      <c r="A230" s="102" t="s">
        <v>126</v>
      </c>
      <c r="B230" s="105">
        <v>6</v>
      </c>
      <c r="C230" s="105">
        <v>1492.44</v>
      </c>
      <c r="D230" s="105">
        <v>1725.32</v>
      </c>
      <c r="E230" s="105">
        <v>123.46</v>
      </c>
      <c r="F230" s="105">
        <v>230.36</v>
      </c>
    </row>
    <row r="231" spans="1:6" ht="12.75" customHeight="1">
      <c r="A231" s="102" t="s">
        <v>126</v>
      </c>
      <c r="B231" s="105">
        <v>7</v>
      </c>
      <c r="C231" s="105">
        <v>1508.77</v>
      </c>
      <c r="D231" s="105">
        <v>1738.5</v>
      </c>
      <c r="E231" s="105">
        <v>146.91</v>
      </c>
      <c r="F231" s="105">
        <v>227.22</v>
      </c>
    </row>
    <row r="232" spans="1:6" ht="12.75" customHeight="1">
      <c r="A232" s="102" t="s">
        <v>126</v>
      </c>
      <c r="B232" s="105">
        <v>8</v>
      </c>
      <c r="C232" s="105">
        <v>1517.77</v>
      </c>
      <c r="D232" s="105">
        <v>1744.86</v>
      </c>
      <c r="E232" s="105">
        <v>131.58</v>
      </c>
      <c r="F232" s="105">
        <v>224.57</v>
      </c>
    </row>
    <row r="233" spans="1:6" ht="12.75" customHeight="1">
      <c r="A233" s="102" t="s">
        <v>126</v>
      </c>
      <c r="B233" s="105">
        <v>9</v>
      </c>
      <c r="C233" s="105">
        <v>1004.52</v>
      </c>
      <c r="D233" s="105">
        <v>1214.76</v>
      </c>
      <c r="E233" s="105">
        <v>257.9</v>
      </c>
      <c r="F233" s="105">
        <v>207.73</v>
      </c>
    </row>
    <row r="234" spans="1:6" ht="12.75" customHeight="1">
      <c r="A234" s="102" t="s">
        <v>126</v>
      </c>
      <c r="B234" s="105">
        <v>10</v>
      </c>
      <c r="C234" s="105">
        <v>1006.85</v>
      </c>
      <c r="D234" s="105">
        <v>1216.63</v>
      </c>
      <c r="E234" s="105">
        <v>262.7</v>
      </c>
      <c r="F234" s="105">
        <v>207.27</v>
      </c>
    </row>
    <row r="235" spans="1:6" ht="12.75" customHeight="1">
      <c r="A235" s="102" t="s">
        <v>126</v>
      </c>
      <c r="B235" s="105">
        <v>11</v>
      </c>
      <c r="C235" s="105">
        <v>1014.07</v>
      </c>
      <c r="D235" s="105">
        <v>1223.8</v>
      </c>
      <c r="E235" s="105">
        <v>291.91</v>
      </c>
      <c r="F235" s="105">
        <v>207.22</v>
      </c>
    </row>
    <row r="236" spans="1:6" ht="12.75" customHeight="1">
      <c r="A236" s="102" t="s">
        <v>126</v>
      </c>
      <c r="B236" s="105">
        <v>12</v>
      </c>
      <c r="C236" s="105">
        <v>954.24</v>
      </c>
      <c r="D236" s="105">
        <v>1161.93</v>
      </c>
      <c r="E236" s="105">
        <v>229.08</v>
      </c>
      <c r="F236" s="105">
        <v>205.17</v>
      </c>
    </row>
    <row r="237" spans="1:6" ht="12.75" customHeight="1">
      <c r="A237" s="102" t="s">
        <v>126</v>
      </c>
      <c r="B237" s="105">
        <v>13</v>
      </c>
      <c r="C237" s="105">
        <v>960.03</v>
      </c>
      <c r="D237" s="105">
        <v>1168.21</v>
      </c>
      <c r="E237" s="105">
        <v>223.53</v>
      </c>
      <c r="F237" s="105">
        <v>205.67</v>
      </c>
    </row>
    <row r="238" spans="1:6" ht="12.75" customHeight="1">
      <c r="A238" s="102" t="s">
        <v>126</v>
      </c>
      <c r="B238" s="105">
        <v>14</v>
      </c>
      <c r="C238" s="105">
        <v>954.37</v>
      </c>
      <c r="D238" s="105">
        <v>1162.5</v>
      </c>
      <c r="E238" s="105">
        <v>222.44</v>
      </c>
      <c r="F238" s="105">
        <v>205.62</v>
      </c>
    </row>
    <row r="239" spans="1:6" ht="12.75" customHeight="1">
      <c r="A239" s="102" t="s">
        <v>126</v>
      </c>
      <c r="B239" s="105">
        <v>15</v>
      </c>
      <c r="C239" s="105">
        <v>1516.58</v>
      </c>
      <c r="D239" s="105">
        <v>1745.97</v>
      </c>
      <c r="E239" s="105">
        <v>122.1</v>
      </c>
      <c r="F239" s="105">
        <v>226.88</v>
      </c>
    </row>
    <row r="240" spans="1:6" ht="12.75" customHeight="1">
      <c r="A240" s="102" t="s">
        <v>126</v>
      </c>
      <c r="B240" s="105">
        <v>16</v>
      </c>
      <c r="C240" s="105">
        <v>1509.51</v>
      </c>
      <c r="D240" s="105">
        <v>1735.95</v>
      </c>
      <c r="E240" s="105">
        <v>155.96</v>
      </c>
      <c r="F240" s="105">
        <v>223.93</v>
      </c>
    </row>
    <row r="241" spans="1:6" ht="12.75" customHeight="1">
      <c r="A241" s="102" t="s">
        <v>126</v>
      </c>
      <c r="B241" s="105">
        <v>17</v>
      </c>
      <c r="C241" s="105">
        <v>1503.54</v>
      </c>
      <c r="D241" s="105">
        <v>1728.9</v>
      </c>
      <c r="E241" s="105">
        <v>125.63</v>
      </c>
      <c r="F241" s="105">
        <v>222.85</v>
      </c>
    </row>
    <row r="242" spans="1:6" ht="12.75" customHeight="1">
      <c r="A242" s="102" t="s">
        <v>126</v>
      </c>
      <c r="B242" s="105">
        <v>18</v>
      </c>
      <c r="C242" s="105">
        <v>801.34</v>
      </c>
      <c r="D242" s="105">
        <v>1006.51</v>
      </c>
      <c r="E242" s="105">
        <v>144.36</v>
      </c>
      <c r="F242" s="105">
        <v>202.65</v>
      </c>
    </row>
    <row r="243" spans="1:6" ht="12.75" customHeight="1">
      <c r="A243" s="102" t="s">
        <v>126</v>
      </c>
      <c r="B243" s="105">
        <v>19</v>
      </c>
      <c r="C243" s="105">
        <v>881.44</v>
      </c>
      <c r="D243" s="105">
        <v>1223.87</v>
      </c>
      <c r="E243" s="105">
        <v>139.71</v>
      </c>
      <c r="F243" s="105">
        <v>339.92</v>
      </c>
    </row>
    <row r="244" spans="1:6" ht="12.75" customHeight="1">
      <c r="A244" s="102" t="s">
        <v>126</v>
      </c>
      <c r="B244" s="105">
        <v>20</v>
      </c>
      <c r="C244" s="105">
        <v>933.96</v>
      </c>
      <c r="D244" s="105">
        <v>1223.86</v>
      </c>
      <c r="E244" s="105">
        <v>137.04</v>
      </c>
      <c r="F244" s="105">
        <v>287.39</v>
      </c>
    </row>
    <row r="245" spans="1:6" ht="12.75" customHeight="1">
      <c r="A245" s="102" t="s">
        <v>126</v>
      </c>
      <c r="B245" s="105">
        <v>21</v>
      </c>
      <c r="C245" s="105">
        <v>917.97</v>
      </c>
      <c r="D245" s="105">
        <v>1124.74</v>
      </c>
      <c r="E245" s="105">
        <v>178.02</v>
      </c>
      <c r="F245" s="105">
        <v>204.26</v>
      </c>
    </row>
    <row r="246" spans="1:6" ht="12.75" customHeight="1">
      <c r="A246" s="102" t="s">
        <v>126</v>
      </c>
      <c r="B246" s="105">
        <v>22</v>
      </c>
      <c r="C246" s="105">
        <v>905.88</v>
      </c>
      <c r="D246" s="105">
        <v>1112.54</v>
      </c>
      <c r="E246" s="105">
        <v>168.22</v>
      </c>
      <c r="F246" s="105">
        <v>204.15</v>
      </c>
    </row>
    <row r="247" spans="1:6" ht="12.75" customHeight="1">
      <c r="A247" s="102" t="s">
        <v>126</v>
      </c>
      <c r="B247" s="105">
        <v>23</v>
      </c>
      <c r="C247" s="105">
        <v>1507.96</v>
      </c>
      <c r="D247" s="105">
        <v>1738.97</v>
      </c>
      <c r="E247" s="105">
        <v>731.34</v>
      </c>
      <c r="F247" s="105">
        <v>228.5</v>
      </c>
    </row>
    <row r="248" spans="1:6" ht="12.75" customHeight="1">
      <c r="A248" s="102" t="s">
        <v>127</v>
      </c>
      <c r="B248" s="105">
        <v>0</v>
      </c>
      <c r="C248" s="105">
        <v>725.87</v>
      </c>
      <c r="D248" s="105">
        <v>933.99</v>
      </c>
      <c r="E248" s="105">
        <v>143.85</v>
      </c>
      <c r="F248" s="105">
        <v>205.61</v>
      </c>
    </row>
    <row r="249" spans="1:6" ht="12.75" customHeight="1">
      <c r="A249" s="102" t="s">
        <v>127</v>
      </c>
      <c r="B249" s="105">
        <v>1</v>
      </c>
      <c r="C249" s="105">
        <v>717.8</v>
      </c>
      <c r="D249" s="105">
        <v>925.2</v>
      </c>
      <c r="E249" s="105">
        <v>177.97</v>
      </c>
      <c r="F249" s="105">
        <v>204.89</v>
      </c>
    </row>
    <row r="250" spans="1:6" ht="12.75" customHeight="1">
      <c r="A250" s="102" t="s">
        <v>127</v>
      </c>
      <c r="B250" s="105">
        <v>2</v>
      </c>
      <c r="C250" s="105">
        <v>713.66</v>
      </c>
      <c r="D250" s="105">
        <v>921.08</v>
      </c>
      <c r="E250" s="105">
        <v>175.91</v>
      </c>
      <c r="F250" s="105">
        <v>204.9</v>
      </c>
    </row>
    <row r="251" spans="1:6" ht="12.75" customHeight="1">
      <c r="A251" s="102" t="s">
        <v>127</v>
      </c>
      <c r="B251" s="105">
        <v>3</v>
      </c>
      <c r="C251" s="105">
        <v>714.26</v>
      </c>
      <c r="D251" s="105">
        <v>922.41</v>
      </c>
      <c r="E251" s="105">
        <v>143.18</v>
      </c>
      <c r="F251" s="105">
        <v>205.64</v>
      </c>
    </row>
    <row r="252" spans="1:6" ht="12.75" customHeight="1">
      <c r="A252" s="102" t="s">
        <v>127</v>
      </c>
      <c r="B252" s="105">
        <v>4</v>
      </c>
      <c r="C252" s="105">
        <v>703.53</v>
      </c>
      <c r="D252" s="105">
        <v>918.53</v>
      </c>
      <c r="E252" s="105">
        <v>140.56</v>
      </c>
      <c r="F252" s="105">
        <v>212.49</v>
      </c>
    </row>
    <row r="253" spans="1:6" ht="12.75" customHeight="1">
      <c r="A253" s="102" t="s">
        <v>127</v>
      </c>
      <c r="B253" s="105">
        <v>5</v>
      </c>
      <c r="C253" s="105">
        <v>730.42</v>
      </c>
      <c r="D253" s="105">
        <v>1726.38</v>
      </c>
      <c r="E253" s="105">
        <v>141.17</v>
      </c>
      <c r="F253" s="105">
        <v>993.45</v>
      </c>
    </row>
    <row r="254" spans="1:6" ht="12.75" customHeight="1">
      <c r="A254" s="102" t="s">
        <v>127</v>
      </c>
      <c r="B254" s="105">
        <v>6</v>
      </c>
      <c r="C254" s="105">
        <v>793.18</v>
      </c>
      <c r="D254" s="105">
        <v>1742.61</v>
      </c>
      <c r="E254" s="105">
        <v>140.04</v>
      </c>
      <c r="F254" s="105">
        <v>946.92</v>
      </c>
    </row>
    <row r="255" spans="1:6" ht="12.75" customHeight="1">
      <c r="A255" s="102" t="s">
        <v>127</v>
      </c>
      <c r="B255" s="105">
        <v>7</v>
      </c>
      <c r="C255" s="105">
        <v>1512.06</v>
      </c>
      <c r="D255" s="105">
        <v>1753.17</v>
      </c>
      <c r="E255" s="105">
        <v>116.86</v>
      </c>
      <c r="F255" s="105">
        <v>238.6</v>
      </c>
    </row>
    <row r="256" spans="1:6" ht="12.75" customHeight="1">
      <c r="A256" s="102" t="s">
        <v>127</v>
      </c>
      <c r="B256" s="105">
        <v>8</v>
      </c>
      <c r="C256" s="105">
        <v>923.52</v>
      </c>
      <c r="D256" s="105">
        <v>1749.84</v>
      </c>
      <c r="E256" s="105">
        <v>140.06</v>
      </c>
      <c r="F256" s="105">
        <v>823.81</v>
      </c>
    </row>
    <row r="257" spans="1:6" ht="12.75" customHeight="1">
      <c r="A257" s="102" t="s">
        <v>127</v>
      </c>
      <c r="B257" s="105">
        <v>9</v>
      </c>
      <c r="C257" s="105">
        <v>939.51</v>
      </c>
      <c r="D257" s="105">
        <v>1208.64</v>
      </c>
      <c r="E257" s="105">
        <v>138.83</v>
      </c>
      <c r="F257" s="105">
        <v>266.61</v>
      </c>
    </row>
    <row r="258" spans="1:6" ht="12.75" customHeight="1">
      <c r="A258" s="102" t="s">
        <v>127</v>
      </c>
      <c r="B258" s="105">
        <v>10</v>
      </c>
      <c r="C258" s="105">
        <v>944.61</v>
      </c>
      <c r="D258" s="105">
        <v>1203.21</v>
      </c>
      <c r="E258" s="105">
        <v>138.78</v>
      </c>
      <c r="F258" s="105">
        <v>256.09</v>
      </c>
    </row>
    <row r="259" spans="1:6" ht="12.75" customHeight="1">
      <c r="A259" s="102" t="s">
        <v>127</v>
      </c>
      <c r="B259" s="105">
        <v>11</v>
      </c>
      <c r="C259" s="105">
        <v>1521.2</v>
      </c>
      <c r="D259" s="105">
        <v>1759.23</v>
      </c>
      <c r="E259" s="105">
        <v>119.7</v>
      </c>
      <c r="F259" s="105">
        <v>235.51</v>
      </c>
    </row>
    <row r="260" spans="1:6" ht="12.75" customHeight="1">
      <c r="A260" s="102" t="s">
        <v>127</v>
      </c>
      <c r="B260" s="105">
        <v>12</v>
      </c>
      <c r="C260" s="105">
        <v>1520.45</v>
      </c>
      <c r="D260" s="105">
        <v>1747.94</v>
      </c>
      <c r="E260" s="105">
        <v>123.78</v>
      </c>
      <c r="F260" s="105">
        <v>224.98</v>
      </c>
    </row>
    <row r="261" spans="1:6" ht="12.75" customHeight="1">
      <c r="A261" s="102" t="s">
        <v>127</v>
      </c>
      <c r="B261" s="105">
        <v>13</v>
      </c>
      <c r="C261" s="105">
        <v>1520.17</v>
      </c>
      <c r="D261" s="105">
        <v>1756.47</v>
      </c>
      <c r="E261" s="105">
        <v>120.07</v>
      </c>
      <c r="F261" s="105">
        <v>233.79</v>
      </c>
    </row>
    <row r="262" spans="1:6" ht="12.75" customHeight="1">
      <c r="A262" s="102" t="s">
        <v>127</v>
      </c>
      <c r="B262" s="105">
        <v>14</v>
      </c>
      <c r="C262" s="105">
        <v>1519.08</v>
      </c>
      <c r="D262" s="105">
        <v>1756.21</v>
      </c>
      <c r="E262" s="105">
        <v>119.79</v>
      </c>
      <c r="F262" s="105">
        <v>234.62</v>
      </c>
    </row>
    <row r="263" spans="1:6" ht="12.75" customHeight="1">
      <c r="A263" s="102" t="s">
        <v>127</v>
      </c>
      <c r="B263" s="105">
        <v>15</v>
      </c>
      <c r="C263" s="105">
        <v>1518.26</v>
      </c>
      <c r="D263" s="105">
        <v>1754.53</v>
      </c>
      <c r="E263" s="105">
        <v>119.8</v>
      </c>
      <c r="F263" s="105">
        <v>233.76</v>
      </c>
    </row>
    <row r="264" spans="1:6" ht="12.75" customHeight="1">
      <c r="A264" s="102" t="s">
        <v>127</v>
      </c>
      <c r="B264" s="105">
        <v>16</v>
      </c>
      <c r="C264" s="105">
        <v>1510.74</v>
      </c>
      <c r="D264" s="105">
        <v>1749.67</v>
      </c>
      <c r="E264" s="105">
        <v>118.91</v>
      </c>
      <c r="F264" s="105">
        <v>236.42</v>
      </c>
    </row>
    <row r="265" spans="1:6" ht="12.75" customHeight="1">
      <c r="A265" s="102" t="s">
        <v>127</v>
      </c>
      <c r="B265" s="105">
        <v>17</v>
      </c>
      <c r="C265" s="105">
        <v>1494.43</v>
      </c>
      <c r="D265" s="105">
        <v>1732.22</v>
      </c>
      <c r="E265" s="105">
        <v>118.98</v>
      </c>
      <c r="F265" s="105">
        <v>235.28</v>
      </c>
    </row>
    <row r="266" spans="1:6" ht="12.75" customHeight="1">
      <c r="A266" s="102" t="s">
        <v>127</v>
      </c>
      <c r="B266" s="105">
        <v>18</v>
      </c>
      <c r="C266" s="105">
        <v>868.62</v>
      </c>
      <c r="D266" s="105">
        <v>1739.06</v>
      </c>
      <c r="E266" s="105">
        <v>139.52</v>
      </c>
      <c r="F266" s="105">
        <v>867.93</v>
      </c>
    </row>
    <row r="267" spans="1:6" ht="12.75" customHeight="1">
      <c r="A267" s="102" t="s">
        <v>127</v>
      </c>
      <c r="B267" s="105">
        <v>19</v>
      </c>
      <c r="C267" s="105">
        <v>872.81</v>
      </c>
      <c r="D267" s="105">
        <v>1743.77</v>
      </c>
      <c r="E267" s="105">
        <v>140.22</v>
      </c>
      <c r="F267" s="105">
        <v>868.45</v>
      </c>
    </row>
    <row r="268" spans="1:6" ht="12.75" customHeight="1">
      <c r="A268" s="102" t="s">
        <v>127</v>
      </c>
      <c r="B268" s="105">
        <v>20</v>
      </c>
      <c r="C268" s="105">
        <v>1504.64</v>
      </c>
      <c r="D268" s="105">
        <v>1755.38</v>
      </c>
      <c r="E268" s="105">
        <v>116.7</v>
      </c>
      <c r="F268" s="105">
        <v>248.22</v>
      </c>
    </row>
    <row r="269" spans="1:6" ht="12.75" customHeight="1">
      <c r="A269" s="102" t="s">
        <v>127</v>
      </c>
      <c r="B269" s="105">
        <v>21</v>
      </c>
      <c r="C269" s="105">
        <v>1508.09</v>
      </c>
      <c r="D269" s="105">
        <v>1743.18</v>
      </c>
      <c r="E269" s="105">
        <v>117.3</v>
      </c>
      <c r="F269" s="105">
        <v>232.57</v>
      </c>
    </row>
    <row r="270" spans="1:6" ht="12.75" customHeight="1">
      <c r="A270" s="102" t="s">
        <v>127</v>
      </c>
      <c r="B270" s="105">
        <v>22</v>
      </c>
      <c r="C270" s="105">
        <v>1503.68</v>
      </c>
      <c r="D270" s="105">
        <v>1733.05</v>
      </c>
      <c r="E270" s="105">
        <v>126.44</v>
      </c>
      <c r="F270" s="105">
        <v>226.86</v>
      </c>
    </row>
    <row r="271" spans="1:6" ht="12.75" customHeight="1">
      <c r="A271" s="102" t="s">
        <v>127</v>
      </c>
      <c r="B271" s="105">
        <v>23</v>
      </c>
      <c r="C271" s="105">
        <v>1496.04</v>
      </c>
      <c r="D271" s="105">
        <v>1727.93</v>
      </c>
      <c r="E271" s="105">
        <v>123.81</v>
      </c>
      <c r="F271" s="105">
        <v>229.38</v>
      </c>
    </row>
    <row r="272" spans="1:6" ht="12.75" customHeight="1">
      <c r="A272" s="102" t="s">
        <v>128</v>
      </c>
      <c r="B272" s="105">
        <v>0</v>
      </c>
      <c r="C272" s="105">
        <v>1477.75</v>
      </c>
      <c r="D272" s="105">
        <v>1717.15</v>
      </c>
      <c r="E272" s="105">
        <v>109.08</v>
      </c>
      <c r="F272" s="105">
        <v>236.89</v>
      </c>
    </row>
    <row r="273" spans="1:6" ht="12.75" customHeight="1">
      <c r="A273" s="102" t="s">
        <v>128</v>
      </c>
      <c r="B273" s="105">
        <v>1</v>
      </c>
      <c r="C273" s="105">
        <v>1468.87</v>
      </c>
      <c r="D273" s="105">
        <v>1710.36</v>
      </c>
      <c r="E273" s="105">
        <v>110.13</v>
      </c>
      <c r="F273" s="105">
        <v>238.98</v>
      </c>
    </row>
    <row r="274" spans="1:6" ht="12.75" customHeight="1">
      <c r="A274" s="102" t="s">
        <v>128</v>
      </c>
      <c r="B274" s="105">
        <v>2</v>
      </c>
      <c r="C274" s="105">
        <v>1465.7</v>
      </c>
      <c r="D274" s="105">
        <v>1706.49</v>
      </c>
      <c r="E274" s="105">
        <v>110.42</v>
      </c>
      <c r="F274" s="105">
        <v>238.27</v>
      </c>
    </row>
    <row r="275" spans="1:6" ht="12.75" customHeight="1">
      <c r="A275" s="102" t="s">
        <v>128</v>
      </c>
      <c r="B275" s="105">
        <v>3</v>
      </c>
      <c r="C275" s="105">
        <v>1462.25</v>
      </c>
      <c r="D275" s="105">
        <v>1704.88</v>
      </c>
      <c r="E275" s="105">
        <v>110.75</v>
      </c>
      <c r="F275" s="105">
        <v>240.12</v>
      </c>
    </row>
    <row r="276" spans="1:6" ht="12.75" customHeight="1">
      <c r="A276" s="102" t="s">
        <v>128</v>
      </c>
      <c r="B276" s="105">
        <v>4</v>
      </c>
      <c r="C276" s="105">
        <v>1461.53</v>
      </c>
      <c r="D276" s="105">
        <v>1704.48</v>
      </c>
      <c r="E276" s="105">
        <v>110.99</v>
      </c>
      <c r="F276" s="105">
        <v>240.44</v>
      </c>
    </row>
    <row r="277" spans="1:6" ht="12.75" customHeight="1">
      <c r="A277" s="102" t="s">
        <v>128</v>
      </c>
      <c r="B277" s="105">
        <v>5</v>
      </c>
      <c r="C277" s="105">
        <v>1468.47</v>
      </c>
      <c r="D277" s="105">
        <v>1704.7</v>
      </c>
      <c r="E277" s="105">
        <v>112.53</v>
      </c>
      <c r="F277" s="105">
        <v>233.71</v>
      </c>
    </row>
    <row r="278" spans="1:6" ht="12.75" customHeight="1">
      <c r="A278" s="102" t="s">
        <v>128</v>
      </c>
      <c r="B278" s="105">
        <v>6</v>
      </c>
      <c r="C278" s="105">
        <v>1467.48</v>
      </c>
      <c r="D278" s="105">
        <v>1702.75</v>
      </c>
      <c r="E278" s="105">
        <v>141.28</v>
      </c>
      <c r="F278" s="105">
        <v>232.76</v>
      </c>
    </row>
    <row r="279" spans="1:6" ht="12.75" customHeight="1">
      <c r="A279" s="102" t="s">
        <v>128</v>
      </c>
      <c r="B279" s="105">
        <v>7</v>
      </c>
      <c r="C279" s="105">
        <v>1469.98</v>
      </c>
      <c r="D279" s="105">
        <v>1714.3</v>
      </c>
      <c r="E279" s="105">
        <v>109.84</v>
      </c>
      <c r="F279" s="105">
        <v>241.8</v>
      </c>
    </row>
    <row r="280" spans="1:6" ht="12.75" customHeight="1">
      <c r="A280" s="102" t="s">
        <v>128</v>
      </c>
      <c r="B280" s="105">
        <v>8</v>
      </c>
      <c r="C280" s="105">
        <v>1485.05</v>
      </c>
      <c r="D280" s="105">
        <v>1729.69</v>
      </c>
      <c r="E280" s="105">
        <v>112.55</v>
      </c>
      <c r="F280" s="105">
        <v>242.13</v>
      </c>
    </row>
    <row r="281" spans="1:6" ht="12.75" customHeight="1">
      <c r="A281" s="102" t="s">
        <v>128</v>
      </c>
      <c r="B281" s="105">
        <v>9</v>
      </c>
      <c r="C281" s="105">
        <v>1485.18</v>
      </c>
      <c r="D281" s="105">
        <v>1733.9</v>
      </c>
      <c r="E281" s="105">
        <v>112.74</v>
      </c>
      <c r="F281" s="105">
        <v>246.2</v>
      </c>
    </row>
    <row r="282" spans="1:6" ht="12.75" customHeight="1">
      <c r="A282" s="102" t="s">
        <v>128</v>
      </c>
      <c r="B282" s="105">
        <v>10</v>
      </c>
      <c r="C282" s="105">
        <v>1486.41</v>
      </c>
      <c r="D282" s="105">
        <v>1731.29</v>
      </c>
      <c r="E282" s="105">
        <v>113.71</v>
      </c>
      <c r="F282" s="105">
        <v>242.37</v>
      </c>
    </row>
    <row r="283" spans="1:6" ht="12.75" customHeight="1">
      <c r="A283" s="102" t="s">
        <v>128</v>
      </c>
      <c r="B283" s="105">
        <v>11</v>
      </c>
      <c r="C283" s="105">
        <v>1492.22</v>
      </c>
      <c r="D283" s="105">
        <v>1730.72</v>
      </c>
      <c r="E283" s="105">
        <v>113.45</v>
      </c>
      <c r="F283" s="105">
        <v>235.99</v>
      </c>
    </row>
    <row r="284" spans="1:6" ht="12.75" customHeight="1">
      <c r="A284" s="102" t="s">
        <v>128</v>
      </c>
      <c r="B284" s="105">
        <v>12</v>
      </c>
      <c r="C284" s="105">
        <v>1494.59</v>
      </c>
      <c r="D284" s="105">
        <v>1729.61</v>
      </c>
      <c r="E284" s="105">
        <v>113.42</v>
      </c>
      <c r="F284" s="105">
        <v>232.5</v>
      </c>
    </row>
    <row r="285" spans="1:6" ht="12.75" customHeight="1">
      <c r="A285" s="102" t="s">
        <v>128</v>
      </c>
      <c r="B285" s="105">
        <v>13</v>
      </c>
      <c r="C285" s="105">
        <v>1493.97</v>
      </c>
      <c r="D285" s="105">
        <v>1729.9</v>
      </c>
      <c r="E285" s="105">
        <v>112.95</v>
      </c>
      <c r="F285" s="105">
        <v>233.42</v>
      </c>
    </row>
    <row r="286" spans="1:6" ht="12.75" customHeight="1">
      <c r="A286" s="102" t="s">
        <v>128</v>
      </c>
      <c r="B286" s="105">
        <v>14</v>
      </c>
      <c r="C286" s="105">
        <v>1492.78</v>
      </c>
      <c r="D286" s="105">
        <v>1729.36</v>
      </c>
      <c r="E286" s="105">
        <v>112.11</v>
      </c>
      <c r="F286" s="105">
        <v>234.07</v>
      </c>
    </row>
    <row r="287" spans="1:6" ht="12.75" customHeight="1">
      <c r="A287" s="102" t="s">
        <v>128</v>
      </c>
      <c r="B287" s="105">
        <v>15</v>
      </c>
      <c r="C287" s="105">
        <v>1492.25</v>
      </c>
      <c r="D287" s="105">
        <v>1728.95</v>
      </c>
      <c r="E287" s="105">
        <v>111.71</v>
      </c>
      <c r="F287" s="105">
        <v>234.19</v>
      </c>
    </row>
    <row r="288" spans="1:6" ht="12.75" customHeight="1">
      <c r="A288" s="102" t="s">
        <v>128</v>
      </c>
      <c r="B288" s="105">
        <v>16</v>
      </c>
      <c r="C288" s="105">
        <v>1491.23</v>
      </c>
      <c r="D288" s="105">
        <v>1726.85</v>
      </c>
      <c r="E288" s="105">
        <v>113.07</v>
      </c>
      <c r="F288" s="105">
        <v>233.11</v>
      </c>
    </row>
    <row r="289" spans="1:6" ht="12.75" customHeight="1">
      <c r="A289" s="102" t="s">
        <v>128</v>
      </c>
      <c r="B289" s="105">
        <v>17</v>
      </c>
      <c r="C289" s="105">
        <v>1491.57</v>
      </c>
      <c r="D289" s="105">
        <v>1725.28</v>
      </c>
      <c r="E289" s="105">
        <v>115.42</v>
      </c>
      <c r="F289" s="105">
        <v>231.2</v>
      </c>
    </row>
    <row r="290" spans="1:6" ht="12.75" customHeight="1">
      <c r="A290" s="102" t="s">
        <v>128</v>
      </c>
      <c r="B290" s="105">
        <v>18</v>
      </c>
      <c r="C290" s="105">
        <v>1492.77</v>
      </c>
      <c r="D290" s="105">
        <v>1729.44</v>
      </c>
      <c r="E290" s="105">
        <v>116.31</v>
      </c>
      <c r="F290" s="105">
        <v>234.16</v>
      </c>
    </row>
    <row r="291" spans="1:6" ht="12.75" customHeight="1">
      <c r="A291" s="102" t="s">
        <v>128</v>
      </c>
      <c r="B291" s="105">
        <v>19</v>
      </c>
      <c r="C291" s="105">
        <v>1485.53</v>
      </c>
      <c r="D291" s="105">
        <v>1728.14</v>
      </c>
      <c r="E291" s="105">
        <v>119.02</v>
      </c>
      <c r="F291" s="105">
        <v>240.1</v>
      </c>
    </row>
    <row r="292" spans="1:6" ht="12.75" customHeight="1">
      <c r="A292" s="102" t="s">
        <v>128</v>
      </c>
      <c r="B292" s="105">
        <v>20</v>
      </c>
      <c r="C292" s="105">
        <v>1495.24</v>
      </c>
      <c r="D292" s="105">
        <v>1743.76</v>
      </c>
      <c r="E292" s="105">
        <v>115.88</v>
      </c>
      <c r="F292" s="105">
        <v>246.01</v>
      </c>
    </row>
    <row r="293" spans="1:6" ht="12.75" customHeight="1">
      <c r="A293" s="102" t="s">
        <v>128</v>
      </c>
      <c r="B293" s="105">
        <v>21</v>
      </c>
      <c r="C293" s="105">
        <v>1496.92</v>
      </c>
      <c r="D293" s="105">
        <v>1726.91</v>
      </c>
      <c r="E293" s="105">
        <v>120.56</v>
      </c>
      <c r="F293" s="105">
        <v>227.48</v>
      </c>
    </row>
    <row r="294" spans="1:6" ht="12.75" customHeight="1">
      <c r="A294" s="102" t="s">
        <v>128</v>
      </c>
      <c r="B294" s="105">
        <v>22</v>
      </c>
      <c r="C294" s="105">
        <v>1490.29</v>
      </c>
      <c r="D294" s="105">
        <v>1719.19</v>
      </c>
      <c r="E294" s="105">
        <v>121.41</v>
      </c>
      <c r="F294" s="105">
        <v>226.39</v>
      </c>
    </row>
    <row r="295" spans="1:6" ht="12.75" customHeight="1">
      <c r="A295" s="102" t="s">
        <v>128</v>
      </c>
      <c r="B295" s="105">
        <v>23</v>
      </c>
      <c r="C295" s="105">
        <v>1488.68</v>
      </c>
      <c r="D295" s="105">
        <v>1718.93</v>
      </c>
      <c r="E295" s="105">
        <v>120.99</v>
      </c>
      <c r="F295" s="105">
        <v>227.73</v>
      </c>
    </row>
    <row r="296" spans="1:6" ht="12.75" customHeight="1">
      <c r="A296" s="102" t="s">
        <v>129</v>
      </c>
      <c r="B296" s="105">
        <v>0</v>
      </c>
      <c r="C296" s="105">
        <v>1475.09</v>
      </c>
      <c r="D296" s="105">
        <v>1713.65</v>
      </c>
      <c r="E296" s="105">
        <v>110.03</v>
      </c>
      <c r="F296" s="105">
        <v>236.04</v>
      </c>
    </row>
    <row r="297" spans="1:6" ht="12.75" customHeight="1">
      <c r="A297" s="102" t="s">
        <v>129</v>
      </c>
      <c r="B297" s="105">
        <v>1</v>
      </c>
      <c r="C297" s="105">
        <v>1470.2</v>
      </c>
      <c r="D297" s="105">
        <v>1709.89</v>
      </c>
      <c r="E297" s="105">
        <v>109.09</v>
      </c>
      <c r="F297" s="105">
        <v>237.18</v>
      </c>
    </row>
    <row r="298" spans="1:6" ht="12.75" customHeight="1">
      <c r="A298" s="102" t="s">
        <v>129</v>
      </c>
      <c r="B298" s="105">
        <v>2</v>
      </c>
      <c r="C298" s="105">
        <v>1459.81</v>
      </c>
      <c r="D298" s="105">
        <v>1700.07</v>
      </c>
      <c r="E298" s="105">
        <v>109.11</v>
      </c>
      <c r="F298" s="105">
        <v>237.75</v>
      </c>
    </row>
    <row r="299" spans="1:6" ht="12.75" customHeight="1">
      <c r="A299" s="102" t="s">
        <v>129</v>
      </c>
      <c r="B299" s="105">
        <v>3</v>
      </c>
      <c r="C299" s="105">
        <v>1458.23</v>
      </c>
      <c r="D299" s="105">
        <v>1697.67</v>
      </c>
      <c r="E299" s="105">
        <v>111.47</v>
      </c>
      <c r="F299" s="105">
        <v>236.92</v>
      </c>
    </row>
    <row r="300" spans="1:6" ht="12.75" customHeight="1">
      <c r="A300" s="102" t="s">
        <v>129</v>
      </c>
      <c r="B300" s="105">
        <v>4</v>
      </c>
      <c r="C300" s="105">
        <v>1456.25</v>
      </c>
      <c r="D300" s="105">
        <v>1695.95</v>
      </c>
      <c r="E300" s="105">
        <v>109.04</v>
      </c>
      <c r="F300" s="105">
        <v>237.19</v>
      </c>
    </row>
    <row r="301" spans="1:6" ht="12.75" customHeight="1">
      <c r="A301" s="102" t="s">
        <v>129</v>
      </c>
      <c r="B301" s="105">
        <v>5</v>
      </c>
      <c r="C301" s="105">
        <v>1460.15</v>
      </c>
      <c r="D301" s="105">
        <v>1698.11</v>
      </c>
      <c r="E301" s="105">
        <v>110.81</v>
      </c>
      <c r="F301" s="105">
        <v>235.45</v>
      </c>
    </row>
    <row r="302" spans="1:6" ht="12.75" customHeight="1">
      <c r="A302" s="102" t="s">
        <v>129</v>
      </c>
      <c r="B302" s="105">
        <v>6</v>
      </c>
      <c r="C302" s="105">
        <v>1463.88</v>
      </c>
      <c r="D302" s="105">
        <v>1701</v>
      </c>
      <c r="E302" s="105">
        <v>1196.87</v>
      </c>
      <c r="F302" s="105">
        <v>234.61</v>
      </c>
    </row>
    <row r="303" spans="1:6" ht="12.75" customHeight="1">
      <c r="A303" s="102" t="s">
        <v>129</v>
      </c>
      <c r="B303" s="105">
        <v>7</v>
      </c>
      <c r="C303" s="105">
        <v>1462.42</v>
      </c>
      <c r="D303" s="105">
        <v>1697.79</v>
      </c>
      <c r="E303" s="105">
        <v>308.27</v>
      </c>
      <c r="F303" s="105">
        <v>232.86</v>
      </c>
    </row>
    <row r="304" spans="1:6" ht="12.75" customHeight="1">
      <c r="A304" s="102" t="s">
        <v>129</v>
      </c>
      <c r="B304" s="105">
        <v>8</v>
      </c>
      <c r="C304" s="105">
        <v>1470.75</v>
      </c>
      <c r="D304" s="105">
        <v>1704.29</v>
      </c>
      <c r="E304" s="105">
        <v>143.85</v>
      </c>
      <c r="F304" s="105">
        <v>231.03</v>
      </c>
    </row>
    <row r="305" spans="1:6" ht="12.75" customHeight="1">
      <c r="A305" s="102" t="s">
        <v>129</v>
      </c>
      <c r="B305" s="105">
        <v>9</v>
      </c>
      <c r="C305" s="105">
        <v>1480.39</v>
      </c>
      <c r="D305" s="105">
        <v>1715.31</v>
      </c>
      <c r="E305" s="105">
        <v>114.22</v>
      </c>
      <c r="F305" s="105">
        <v>232.41</v>
      </c>
    </row>
    <row r="306" spans="1:6" ht="12.75" customHeight="1">
      <c r="A306" s="102" t="s">
        <v>129</v>
      </c>
      <c r="B306" s="105">
        <v>10</v>
      </c>
      <c r="C306" s="105">
        <v>1480.51</v>
      </c>
      <c r="D306" s="105">
        <v>1714.97</v>
      </c>
      <c r="E306" s="105">
        <v>115.21</v>
      </c>
      <c r="F306" s="105">
        <v>231.95</v>
      </c>
    </row>
    <row r="307" spans="1:6" ht="12.75" customHeight="1">
      <c r="A307" s="102" t="s">
        <v>129</v>
      </c>
      <c r="B307" s="105">
        <v>11</v>
      </c>
      <c r="C307" s="105">
        <v>1480.8</v>
      </c>
      <c r="D307" s="105">
        <v>1712.1</v>
      </c>
      <c r="E307" s="105">
        <v>121.18</v>
      </c>
      <c r="F307" s="105">
        <v>228.79</v>
      </c>
    </row>
    <row r="308" spans="1:6" ht="12.75" customHeight="1">
      <c r="A308" s="102" t="s">
        <v>129</v>
      </c>
      <c r="B308" s="105">
        <v>12</v>
      </c>
      <c r="C308" s="105">
        <v>1479.82</v>
      </c>
      <c r="D308" s="105">
        <v>1709.95</v>
      </c>
      <c r="E308" s="105">
        <v>120.02</v>
      </c>
      <c r="F308" s="105">
        <v>227.62</v>
      </c>
    </row>
    <row r="309" spans="1:6" ht="12.75" customHeight="1">
      <c r="A309" s="102" t="s">
        <v>129</v>
      </c>
      <c r="B309" s="105">
        <v>13</v>
      </c>
      <c r="C309" s="105">
        <v>1483.35</v>
      </c>
      <c r="D309" s="105">
        <v>1714.23</v>
      </c>
      <c r="E309" s="105">
        <v>125.12</v>
      </c>
      <c r="F309" s="105">
        <v>228.36</v>
      </c>
    </row>
    <row r="310" spans="1:6" ht="12.75" customHeight="1">
      <c r="A310" s="102" t="s">
        <v>129</v>
      </c>
      <c r="B310" s="105">
        <v>14</v>
      </c>
      <c r="C310" s="105">
        <v>1485.08</v>
      </c>
      <c r="D310" s="105">
        <v>1718.69</v>
      </c>
      <c r="E310" s="105">
        <v>121.82</v>
      </c>
      <c r="F310" s="105">
        <v>231.1</v>
      </c>
    </row>
    <row r="311" spans="1:6" ht="12.75" customHeight="1">
      <c r="A311" s="102" t="s">
        <v>129</v>
      </c>
      <c r="B311" s="105">
        <v>15</v>
      </c>
      <c r="C311" s="105">
        <v>1485.31</v>
      </c>
      <c r="D311" s="105">
        <v>1718.45</v>
      </c>
      <c r="E311" s="105">
        <v>138.7</v>
      </c>
      <c r="F311" s="105">
        <v>230.63</v>
      </c>
    </row>
    <row r="312" spans="1:6" ht="12.75" customHeight="1">
      <c r="A312" s="102" t="s">
        <v>129</v>
      </c>
      <c r="B312" s="105">
        <v>16</v>
      </c>
      <c r="C312" s="105">
        <v>1487.71</v>
      </c>
      <c r="D312" s="105">
        <v>1721.42</v>
      </c>
      <c r="E312" s="105">
        <v>131.21</v>
      </c>
      <c r="F312" s="105">
        <v>231.2</v>
      </c>
    </row>
    <row r="313" spans="1:6" ht="12.75" customHeight="1">
      <c r="A313" s="102" t="s">
        <v>129</v>
      </c>
      <c r="B313" s="105">
        <v>17</v>
      </c>
      <c r="C313" s="105">
        <v>1486.82</v>
      </c>
      <c r="D313" s="105">
        <v>1720.32</v>
      </c>
      <c r="E313" s="105">
        <v>128.4</v>
      </c>
      <c r="F313" s="105">
        <v>230.99</v>
      </c>
    </row>
    <row r="314" spans="1:6" ht="12.75" customHeight="1">
      <c r="A314" s="102" t="s">
        <v>129</v>
      </c>
      <c r="B314" s="105">
        <v>18</v>
      </c>
      <c r="C314" s="105">
        <v>741.82</v>
      </c>
      <c r="D314" s="105">
        <v>1703.5</v>
      </c>
      <c r="E314" s="105">
        <v>140.12</v>
      </c>
      <c r="F314" s="105">
        <v>959.17</v>
      </c>
    </row>
    <row r="315" spans="1:6" ht="12.75" customHeight="1">
      <c r="A315" s="102" t="s">
        <v>129</v>
      </c>
      <c r="B315" s="105">
        <v>19</v>
      </c>
      <c r="C315" s="105">
        <v>758.48</v>
      </c>
      <c r="D315" s="105">
        <v>1716.19</v>
      </c>
      <c r="E315" s="105">
        <v>139.99</v>
      </c>
      <c r="F315" s="105">
        <v>955.19</v>
      </c>
    </row>
    <row r="316" spans="1:6" ht="12.75" customHeight="1">
      <c r="A316" s="102" t="s">
        <v>129</v>
      </c>
      <c r="B316" s="105">
        <v>20</v>
      </c>
      <c r="C316" s="105">
        <v>870.35</v>
      </c>
      <c r="D316" s="105">
        <v>1727.29</v>
      </c>
      <c r="E316" s="105">
        <v>137.97</v>
      </c>
      <c r="F316" s="105">
        <v>854.43</v>
      </c>
    </row>
    <row r="317" spans="1:6" ht="12.75" customHeight="1">
      <c r="A317" s="102" t="s">
        <v>129</v>
      </c>
      <c r="B317" s="105">
        <v>21</v>
      </c>
      <c r="C317" s="105">
        <v>902.11</v>
      </c>
      <c r="D317" s="105">
        <v>1732.07</v>
      </c>
      <c r="E317" s="105">
        <v>137.07</v>
      </c>
      <c r="F317" s="105">
        <v>827.44</v>
      </c>
    </row>
    <row r="318" spans="1:6" ht="12.75" customHeight="1">
      <c r="A318" s="102" t="s">
        <v>129</v>
      </c>
      <c r="B318" s="105">
        <v>22</v>
      </c>
      <c r="C318" s="105">
        <v>795.78</v>
      </c>
      <c r="D318" s="105">
        <v>1706.07</v>
      </c>
      <c r="E318" s="105">
        <v>142.08</v>
      </c>
      <c r="F318" s="105">
        <v>907.78</v>
      </c>
    </row>
    <row r="319" spans="1:6" ht="12.75" customHeight="1">
      <c r="A319" s="102" t="s">
        <v>129</v>
      </c>
      <c r="B319" s="105">
        <v>23</v>
      </c>
      <c r="C319" s="105">
        <v>737.52</v>
      </c>
      <c r="D319" s="105">
        <v>1678.32</v>
      </c>
      <c r="E319" s="105">
        <v>142.97</v>
      </c>
      <c r="F319" s="105">
        <v>938.29</v>
      </c>
    </row>
    <row r="320" spans="1:6" ht="12.75" customHeight="1">
      <c r="A320" s="102" t="s">
        <v>130</v>
      </c>
      <c r="B320" s="105">
        <v>0</v>
      </c>
      <c r="C320" s="105">
        <v>745.97</v>
      </c>
      <c r="D320" s="105">
        <v>1711.2</v>
      </c>
      <c r="E320" s="105">
        <v>138.92</v>
      </c>
      <c r="F320" s="105">
        <v>962.71</v>
      </c>
    </row>
    <row r="321" spans="1:6" ht="12.75" customHeight="1">
      <c r="A321" s="102" t="s">
        <v>130</v>
      </c>
      <c r="B321" s="105">
        <v>1</v>
      </c>
      <c r="C321" s="105">
        <v>718.17</v>
      </c>
      <c r="D321" s="105">
        <v>1698.86</v>
      </c>
      <c r="E321" s="105">
        <v>138.99</v>
      </c>
      <c r="F321" s="105">
        <v>978.18</v>
      </c>
    </row>
    <row r="322" spans="1:6" ht="12.75" customHeight="1">
      <c r="A322" s="102" t="s">
        <v>130</v>
      </c>
      <c r="B322" s="105">
        <v>2</v>
      </c>
      <c r="C322" s="105">
        <v>709.25</v>
      </c>
      <c r="D322" s="105">
        <v>1697.84</v>
      </c>
      <c r="E322" s="105">
        <v>139.47</v>
      </c>
      <c r="F322" s="105">
        <v>986.07</v>
      </c>
    </row>
    <row r="323" spans="1:6" ht="12.75" customHeight="1">
      <c r="A323" s="102" t="s">
        <v>130</v>
      </c>
      <c r="B323" s="105">
        <v>3</v>
      </c>
      <c r="C323" s="105">
        <v>709.48</v>
      </c>
      <c r="D323" s="105">
        <v>1699.24</v>
      </c>
      <c r="E323" s="105">
        <v>139.45</v>
      </c>
      <c r="F323" s="105">
        <v>987.25</v>
      </c>
    </row>
    <row r="324" spans="1:6" ht="12.75" customHeight="1">
      <c r="A324" s="102" t="s">
        <v>130</v>
      </c>
      <c r="B324" s="105">
        <v>4</v>
      </c>
      <c r="C324" s="105">
        <v>707.18</v>
      </c>
      <c r="D324" s="105">
        <v>1703.91</v>
      </c>
      <c r="E324" s="105">
        <v>140.56</v>
      </c>
      <c r="F324" s="105">
        <v>994.22</v>
      </c>
    </row>
    <row r="325" spans="1:6" ht="12.75" customHeight="1">
      <c r="A325" s="102" t="s">
        <v>130</v>
      </c>
      <c r="B325" s="105">
        <v>5</v>
      </c>
      <c r="C325" s="105">
        <v>846.83</v>
      </c>
      <c r="D325" s="105">
        <v>1712.62</v>
      </c>
      <c r="E325" s="105">
        <v>135.42</v>
      </c>
      <c r="F325" s="105">
        <v>863.28</v>
      </c>
    </row>
    <row r="326" spans="1:6" ht="12.75" customHeight="1">
      <c r="A326" s="102" t="s">
        <v>130</v>
      </c>
      <c r="B326" s="105">
        <v>6</v>
      </c>
      <c r="C326" s="105">
        <v>722.79</v>
      </c>
      <c r="D326" s="105">
        <v>961.88</v>
      </c>
      <c r="E326" s="105">
        <v>145.09</v>
      </c>
      <c r="F326" s="105">
        <v>236.58</v>
      </c>
    </row>
    <row r="327" spans="1:6" ht="12.75" customHeight="1">
      <c r="A327" s="102" t="s">
        <v>130</v>
      </c>
      <c r="B327" s="105">
        <v>7</v>
      </c>
      <c r="C327" s="105">
        <v>884.26</v>
      </c>
      <c r="D327" s="105">
        <v>1091.29</v>
      </c>
      <c r="E327" s="105">
        <v>157.27</v>
      </c>
      <c r="F327" s="105">
        <v>204.51</v>
      </c>
    </row>
    <row r="328" spans="1:6" ht="12.75" customHeight="1">
      <c r="A328" s="102" t="s">
        <v>130</v>
      </c>
      <c r="B328" s="105">
        <v>8</v>
      </c>
      <c r="C328" s="105">
        <v>980.79</v>
      </c>
      <c r="D328" s="105">
        <v>1190.56</v>
      </c>
      <c r="E328" s="105">
        <v>157.06</v>
      </c>
      <c r="F328" s="105">
        <v>207.26</v>
      </c>
    </row>
    <row r="329" spans="1:6" ht="12.75" customHeight="1">
      <c r="A329" s="102" t="s">
        <v>130</v>
      </c>
      <c r="B329" s="105">
        <v>9</v>
      </c>
      <c r="C329" s="105">
        <v>1003.83</v>
      </c>
      <c r="D329" s="105">
        <v>1214.21</v>
      </c>
      <c r="E329" s="105">
        <v>174.13</v>
      </c>
      <c r="F329" s="105">
        <v>207.87</v>
      </c>
    </row>
    <row r="330" spans="1:6" ht="12.75" customHeight="1">
      <c r="A330" s="102" t="s">
        <v>130</v>
      </c>
      <c r="B330" s="105">
        <v>10</v>
      </c>
      <c r="C330" s="105">
        <v>990.33</v>
      </c>
      <c r="D330" s="105">
        <v>1200.26</v>
      </c>
      <c r="E330" s="105">
        <v>186.15</v>
      </c>
      <c r="F330" s="105">
        <v>207.41</v>
      </c>
    </row>
    <row r="331" spans="1:6" ht="12.75" customHeight="1">
      <c r="A331" s="102" t="s">
        <v>130</v>
      </c>
      <c r="B331" s="105">
        <v>11</v>
      </c>
      <c r="C331" s="105">
        <v>979</v>
      </c>
      <c r="D331" s="105">
        <v>1188.39</v>
      </c>
      <c r="E331" s="105">
        <v>190.97</v>
      </c>
      <c r="F331" s="105">
        <v>206.88</v>
      </c>
    </row>
    <row r="332" spans="1:6" ht="12.75" customHeight="1">
      <c r="A332" s="102" t="s">
        <v>130</v>
      </c>
      <c r="B332" s="105">
        <v>12</v>
      </c>
      <c r="C332" s="105">
        <v>983.22</v>
      </c>
      <c r="D332" s="105">
        <v>1192.79</v>
      </c>
      <c r="E332" s="105">
        <v>188.25</v>
      </c>
      <c r="F332" s="105">
        <v>207.06</v>
      </c>
    </row>
    <row r="333" spans="1:6" ht="12.75" customHeight="1">
      <c r="A333" s="102" t="s">
        <v>130</v>
      </c>
      <c r="B333" s="105">
        <v>13</v>
      </c>
      <c r="C333" s="105">
        <v>977.07</v>
      </c>
      <c r="D333" s="105">
        <v>1186.41</v>
      </c>
      <c r="E333" s="105">
        <v>186.41</v>
      </c>
      <c r="F333" s="105">
        <v>206.82</v>
      </c>
    </row>
    <row r="334" spans="1:6" ht="12.75" customHeight="1">
      <c r="A334" s="102" t="s">
        <v>130</v>
      </c>
      <c r="B334" s="105">
        <v>14</v>
      </c>
      <c r="C334" s="105">
        <v>976.52</v>
      </c>
      <c r="D334" s="105">
        <v>1185.89</v>
      </c>
      <c r="E334" s="105">
        <v>191.14</v>
      </c>
      <c r="F334" s="105">
        <v>206.87</v>
      </c>
    </row>
    <row r="335" spans="1:6" ht="12.75" customHeight="1">
      <c r="A335" s="102" t="s">
        <v>130</v>
      </c>
      <c r="B335" s="105">
        <v>15</v>
      </c>
      <c r="C335" s="105">
        <v>964.05</v>
      </c>
      <c r="D335" s="105">
        <v>1720.5</v>
      </c>
      <c r="E335" s="105">
        <v>138.83</v>
      </c>
      <c r="F335" s="105">
        <v>753.94</v>
      </c>
    </row>
    <row r="336" spans="1:6" ht="12.75" customHeight="1">
      <c r="A336" s="102" t="s">
        <v>130</v>
      </c>
      <c r="B336" s="105">
        <v>16</v>
      </c>
      <c r="C336" s="105">
        <v>941.06</v>
      </c>
      <c r="D336" s="105">
        <v>1149.19</v>
      </c>
      <c r="E336" s="105">
        <v>216.53</v>
      </c>
      <c r="F336" s="105">
        <v>205.62</v>
      </c>
    </row>
    <row r="337" spans="1:6" ht="12.75" customHeight="1">
      <c r="A337" s="102" t="s">
        <v>130</v>
      </c>
      <c r="B337" s="105">
        <v>17</v>
      </c>
      <c r="C337" s="105">
        <v>925.03</v>
      </c>
      <c r="D337" s="105">
        <v>1132.37</v>
      </c>
      <c r="E337" s="105">
        <v>214.49</v>
      </c>
      <c r="F337" s="105">
        <v>204.83</v>
      </c>
    </row>
    <row r="338" spans="1:6" ht="12.75" customHeight="1">
      <c r="A338" s="102" t="s">
        <v>130</v>
      </c>
      <c r="B338" s="105">
        <v>18</v>
      </c>
      <c r="C338" s="105">
        <v>926.89</v>
      </c>
      <c r="D338" s="105">
        <v>1139.72</v>
      </c>
      <c r="E338" s="105">
        <v>206.36</v>
      </c>
      <c r="F338" s="105">
        <v>210.32</v>
      </c>
    </row>
    <row r="339" spans="1:6" ht="12.75" customHeight="1">
      <c r="A339" s="102" t="s">
        <v>130</v>
      </c>
      <c r="B339" s="105">
        <v>19</v>
      </c>
      <c r="C339" s="105">
        <v>995.33</v>
      </c>
      <c r="D339" s="105">
        <v>1748.06</v>
      </c>
      <c r="E339" s="105">
        <v>129.69</v>
      </c>
      <c r="F339" s="105">
        <v>750.23</v>
      </c>
    </row>
    <row r="340" spans="1:6" ht="12.75" customHeight="1">
      <c r="A340" s="102" t="s">
        <v>130</v>
      </c>
      <c r="B340" s="105">
        <v>20</v>
      </c>
      <c r="C340" s="105">
        <v>1046.53</v>
      </c>
      <c r="D340" s="105">
        <v>1761.24</v>
      </c>
      <c r="E340" s="105">
        <v>131.35</v>
      </c>
      <c r="F340" s="105">
        <v>712.2</v>
      </c>
    </row>
    <row r="341" spans="1:6" ht="12.75" customHeight="1">
      <c r="A341" s="102" t="s">
        <v>130</v>
      </c>
      <c r="B341" s="105">
        <v>21</v>
      </c>
      <c r="C341" s="105">
        <v>1508.06</v>
      </c>
      <c r="D341" s="105">
        <v>1754.73</v>
      </c>
      <c r="E341" s="105">
        <v>114.37</v>
      </c>
      <c r="F341" s="105">
        <v>244.15</v>
      </c>
    </row>
    <row r="342" spans="1:6" ht="12.75" customHeight="1">
      <c r="A342" s="102" t="s">
        <v>130</v>
      </c>
      <c r="B342" s="105">
        <v>22</v>
      </c>
      <c r="C342" s="105">
        <v>1499.51</v>
      </c>
      <c r="D342" s="105">
        <v>1733.06</v>
      </c>
      <c r="E342" s="105">
        <v>116.33</v>
      </c>
      <c r="F342" s="105">
        <v>231.04</v>
      </c>
    </row>
    <row r="343" spans="1:6" ht="12.75" customHeight="1">
      <c r="A343" s="102" t="s">
        <v>130</v>
      </c>
      <c r="B343" s="105">
        <v>23</v>
      </c>
      <c r="C343" s="105">
        <v>1490.95</v>
      </c>
      <c r="D343" s="105">
        <v>1724.05</v>
      </c>
      <c r="E343" s="105">
        <v>117.99</v>
      </c>
      <c r="F343" s="105">
        <v>230.59</v>
      </c>
    </row>
    <row r="344" spans="1:6" ht="12.75" customHeight="1">
      <c r="A344" s="102" t="s">
        <v>131</v>
      </c>
      <c r="B344" s="105">
        <v>0</v>
      </c>
      <c r="C344" s="105">
        <v>1480.33</v>
      </c>
      <c r="D344" s="105">
        <v>1718.86</v>
      </c>
      <c r="E344" s="105">
        <v>122.98</v>
      </c>
      <c r="F344" s="105">
        <v>236.02</v>
      </c>
    </row>
    <row r="345" spans="1:6" ht="12.75" customHeight="1">
      <c r="A345" s="102" t="s">
        <v>131</v>
      </c>
      <c r="B345" s="105">
        <v>1</v>
      </c>
      <c r="C345" s="105">
        <v>1472.78</v>
      </c>
      <c r="D345" s="105">
        <v>1713.1</v>
      </c>
      <c r="E345" s="105">
        <v>119.86</v>
      </c>
      <c r="F345" s="105">
        <v>237.81</v>
      </c>
    </row>
    <row r="346" spans="1:6" ht="12.75" customHeight="1">
      <c r="A346" s="102" t="s">
        <v>131</v>
      </c>
      <c r="B346" s="105">
        <v>2</v>
      </c>
      <c r="C346" s="105">
        <v>1467.91</v>
      </c>
      <c r="D346" s="105">
        <v>1708.86</v>
      </c>
      <c r="E346" s="105">
        <v>115.95</v>
      </c>
      <c r="F346" s="105">
        <v>238.44</v>
      </c>
    </row>
    <row r="347" spans="1:6" ht="12.75" customHeight="1">
      <c r="A347" s="102" t="s">
        <v>131</v>
      </c>
      <c r="B347" s="105">
        <v>3</v>
      </c>
      <c r="C347" s="105">
        <v>1466.25</v>
      </c>
      <c r="D347" s="105">
        <v>1707.12</v>
      </c>
      <c r="E347" s="105">
        <v>115.55</v>
      </c>
      <c r="F347" s="105">
        <v>238.35</v>
      </c>
    </row>
    <row r="348" spans="1:6" ht="12.75" customHeight="1">
      <c r="A348" s="102" t="s">
        <v>131</v>
      </c>
      <c r="B348" s="105">
        <v>4</v>
      </c>
      <c r="C348" s="105">
        <v>1467.77</v>
      </c>
      <c r="D348" s="105">
        <v>1707.4</v>
      </c>
      <c r="E348" s="105">
        <v>116.23</v>
      </c>
      <c r="F348" s="105">
        <v>237.12</v>
      </c>
    </row>
    <row r="349" spans="1:6" ht="12.75" customHeight="1">
      <c r="A349" s="102" t="s">
        <v>131</v>
      </c>
      <c r="B349" s="105">
        <v>5</v>
      </c>
      <c r="C349" s="105">
        <v>1480.15</v>
      </c>
      <c r="D349" s="105">
        <v>1718.27</v>
      </c>
      <c r="E349" s="105">
        <v>117.2</v>
      </c>
      <c r="F349" s="105">
        <v>235.61</v>
      </c>
    </row>
    <row r="350" spans="1:6" ht="12.75" customHeight="1">
      <c r="A350" s="102" t="s">
        <v>131</v>
      </c>
      <c r="B350" s="105">
        <v>6</v>
      </c>
      <c r="C350" s="105">
        <v>815.45</v>
      </c>
      <c r="D350" s="105">
        <v>1099.68</v>
      </c>
      <c r="E350" s="105">
        <v>141.16</v>
      </c>
      <c r="F350" s="105">
        <v>281.72</v>
      </c>
    </row>
    <row r="351" spans="1:6" ht="12.75" customHeight="1">
      <c r="A351" s="102" t="s">
        <v>131</v>
      </c>
      <c r="B351" s="105">
        <v>7</v>
      </c>
      <c r="C351" s="105">
        <v>885.51</v>
      </c>
      <c r="D351" s="105">
        <v>1098.96</v>
      </c>
      <c r="E351" s="105">
        <v>139.67</v>
      </c>
      <c r="F351" s="105">
        <v>210.94</v>
      </c>
    </row>
    <row r="352" spans="1:6" ht="12.75" customHeight="1">
      <c r="A352" s="102" t="s">
        <v>131</v>
      </c>
      <c r="B352" s="105">
        <v>8</v>
      </c>
      <c r="C352" s="105">
        <v>1494.62</v>
      </c>
      <c r="D352" s="105">
        <v>1722.55</v>
      </c>
      <c r="E352" s="105">
        <v>130.55</v>
      </c>
      <c r="F352" s="105">
        <v>225.42</v>
      </c>
    </row>
    <row r="353" spans="1:6" ht="12.75" customHeight="1">
      <c r="A353" s="102" t="s">
        <v>131</v>
      </c>
      <c r="B353" s="105">
        <v>9</v>
      </c>
      <c r="C353" s="105">
        <v>1498.25</v>
      </c>
      <c r="D353" s="105">
        <v>1726.24</v>
      </c>
      <c r="E353" s="105">
        <v>698.79</v>
      </c>
      <c r="F353" s="105">
        <v>225.47</v>
      </c>
    </row>
    <row r="354" spans="1:6" ht="12.75" customHeight="1">
      <c r="A354" s="102" t="s">
        <v>131</v>
      </c>
      <c r="B354" s="105">
        <v>10</v>
      </c>
      <c r="C354" s="105">
        <v>1499.2</v>
      </c>
      <c r="D354" s="105">
        <v>1727.03</v>
      </c>
      <c r="E354" s="105">
        <v>702.17</v>
      </c>
      <c r="F354" s="105">
        <v>225.32</v>
      </c>
    </row>
    <row r="355" spans="1:6" ht="12.75" customHeight="1">
      <c r="A355" s="102" t="s">
        <v>131</v>
      </c>
      <c r="B355" s="105">
        <v>11</v>
      </c>
      <c r="C355" s="105">
        <v>1497.82</v>
      </c>
      <c r="D355" s="105">
        <v>1725.37</v>
      </c>
      <c r="E355" s="105">
        <v>732.85</v>
      </c>
      <c r="F355" s="105">
        <v>225.04</v>
      </c>
    </row>
    <row r="356" spans="1:6" ht="12.75" customHeight="1">
      <c r="A356" s="102" t="s">
        <v>131</v>
      </c>
      <c r="B356" s="105">
        <v>12</v>
      </c>
      <c r="C356" s="105">
        <v>1497.07</v>
      </c>
      <c r="D356" s="105">
        <v>1724.57</v>
      </c>
      <c r="E356" s="105">
        <v>740.1</v>
      </c>
      <c r="F356" s="105">
        <v>224.99</v>
      </c>
    </row>
    <row r="357" spans="1:6" ht="12.75" customHeight="1">
      <c r="A357" s="102" t="s">
        <v>131</v>
      </c>
      <c r="B357" s="105">
        <v>13</v>
      </c>
      <c r="C357" s="105">
        <v>1495.64</v>
      </c>
      <c r="D357" s="105">
        <v>1722.84</v>
      </c>
      <c r="E357" s="105">
        <v>742.56</v>
      </c>
      <c r="F357" s="105">
        <v>224.68</v>
      </c>
    </row>
    <row r="358" spans="1:6" ht="12.75" customHeight="1">
      <c r="A358" s="102" t="s">
        <v>131</v>
      </c>
      <c r="B358" s="105">
        <v>14</v>
      </c>
      <c r="C358" s="105">
        <v>1494.57</v>
      </c>
      <c r="D358" s="105">
        <v>1721.92</v>
      </c>
      <c r="E358" s="105">
        <v>739.2</v>
      </c>
      <c r="F358" s="105">
        <v>224.84</v>
      </c>
    </row>
    <row r="359" spans="1:6" ht="12.75" customHeight="1">
      <c r="A359" s="102" t="s">
        <v>131</v>
      </c>
      <c r="B359" s="105">
        <v>15</v>
      </c>
      <c r="C359" s="105">
        <v>1493.31</v>
      </c>
      <c r="D359" s="105">
        <v>1720.47</v>
      </c>
      <c r="E359" s="105">
        <v>808.06</v>
      </c>
      <c r="F359" s="105">
        <v>224.64</v>
      </c>
    </row>
    <row r="360" spans="1:6" ht="12.75" customHeight="1">
      <c r="A360" s="102" t="s">
        <v>131</v>
      </c>
      <c r="B360" s="105">
        <v>16</v>
      </c>
      <c r="C360" s="105">
        <v>1491.81</v>
      </c>
      <c r="D360" s="105">
        <v>1719.12</v>
      </c>
      <c r="E360" s="105">
        <v>838.08</v>
      </c>
      <c r="F360" s="105">
        <v>224.8</v>
      </c>
    </row>
    <row r="361" spans="1:6" ht="12.75" customHeight="1">
      <c r="A361" s="102" t="s">
        <v>131</v>
      </c>
      <c r="B361" s="105">
        <v>17</v>
      </c>
      <c r="C361" s="105">
        <v>1493.31</v>
      </c>
      <c r="D361" s="105">
        <v>1720.64</v>
      </c>
      <c r="E361" s="105">
        <v>871.99</v>
      </c>
      <c r="F361" s="105">
        <v>224.83</v>
      </c>
    </row>
    <row r="362" spans="1:6" ht="12.75" customHeight="1">
      <c r="A362" s="102" t="s">
        <v>131</v>
      </c>
      <c r="B362" s="105">
        <v>18</v>
      </c>
      <c r="C362" s="105">
        <v>885.25</v>
      </c>
      <c r="D362" s="105">
        <v>1095.61</v>
      </c>
      <c r="E362" s="105">
        <v>210.43</v>
      </c>
      <c r="F362" s="105">
        <v>207.85</v>
      </c>
    </row>
    <row r="363" spans="1:6" ht="12.75" customHeight="1">
      <c r="A363" s="102" t="s">
        <v>131</v>
      </c>
      <c r="B363" s="105">
        <v>19</v>
      </c>
      <c r="C363" s="105">
        <v>911.11</v>
      </c>
      <c r="D363" s="105">
        <v>1126.5</v>
      </c>
      <c r="E363" s="105">
        <v>147.34</v>
      </c>
      <c r="F363" s="105">
        <v>212.88</v>
      </c>
    </row>
    <row r="364" spans="1:6" ht="12.75" customHeight="1">
      <c r="A364" s="102" t="s">
        <v>131</v>
      </c>
      <c r="B364" s="105">
        <v>20</v>
      </c>
      <c r="C364" s="105">
        <v>991.11</v>
      </c>
      <c r="D364" s="105">
        <v>1205</v>
      </c>
      <c r="E364" s="105">
        <v>176.33</v>
      </c>
      <c r="F364" s="105">
        <v>211.37</v>
      </c>
    </row>
    <row r="365" spans="1:6" ht="12.75" customHeight="1">
      <c r="A365" s="102" t="s">
        <v>131</v>
      </c>
      <c r="B365" s="105">
        <v>21</v>
      </c>
      <c r="C365" s="105">
        <v>1502.64</v>
      </c>
      <c r="D365" s="105">
        <v>1736.45</v>
      </c>
      <c r="E365" s="105">
        <v>681.6</v>
      </c>
      <c r="F365" s="105">
        <v>231.3</v>
      </c>
    </row>
    <row r="366" spans="1:6" ht="12.75" customHeight="1">
      <c r="A366" s="102" t="s">
        <v>131</v>
      </c>
      <c r="B366" s="105">
        <v>22</v>
      </c>
      <c r="C366" s="105">
        <v>1495.3</v>
      </c>
      <c r="D366" s="105">
        <v>1728.77</v>
      </c>
      <c r="E366" s="105">
        <v>724.65</v>
      </c>
      <c r="F366" s="105">
        <v>230.96</v>
      </c>
    </row>
    <row r="367" spans="1:6" ht="12.75" customHeight="1">
      <c r="A367" s="102" t="s">
        <v>131</v>
      </c>
      <c r="B367" s="105">
        <v>23</v>
      </c>
      <c r="C367" s="105">
        <v>855.25</v>
      </c>
      <c r="D367" s="105">
        <v>1064.95</v>
      </c>
      <c r="E367" s="105">
        <v>280.36</v>
      </c>
      <c r="F367" s="105">
        <v>207.18</v>
      </c>
    </row>
    <row r="368" spans="1:6" ht="12.75" customHeight="1">
      <c r="A368" s="102" t="s">
        <v>132</v>
      </c>
      <c r="B368" s="105">
        <v>0</v>
      </c>
      <c r="C368" s="105">
        <v>1467.78</v>
      </c>
      <c r="D368" s="105">
        <v>1708.14</v>
      </c>
      <c r="E368" s="105">
        <v>1028.62</v>
      </c>
      <c r="F368" s="105">
        <v>237.85</v>
      </c>
    </row>
    <row r="369" spans="1:6" ht="12.75" customHeight="1">
      <c r="A369" s="102" t="s">
        <v>132</v>
      </c>
      <c r="B369" s="105">
        <v>1</v>
      </c>
      <c r="C369" s="105">
        <v>734.33</v>
      </c>
      <c r="D369" s="105">
        <v>943.99</v>
      </c>
      <c r="E369" s="105">
        <v>303.47</v>
      </c>
      <c r="F369" s="105">
        <v>207.15</v>
      </c>
    </row>
    <row r="370" spans="1:6" ht="12.75" customHeight="1">
      <c r="A370" s="102" t="s">
        <v>132</v>
      </c>
      <c r="B370" s="105">
        <v>2</v>
      </c>
      <c r="C370" s="105">
        <v>611.72</v>
      </c>
      <c r="D370" s="105">
        <v>816.14</v>
      </c>
      <c r="E370" s="105">
        <v>205.15</v>
      </c>
      <c r="F370" s="105">
        <v>201.9</v>
      </c>
    </row>
    <row r="371" spans="1:6" ht="12.75" customHeight="1">
      <c r="A371" s="102" t="s">
        <v>132</v>
      </c>
      <c r="B371" s="105">
        <v>3</v>
      </c>
      <c r="C371" s="105">
        <v>603.7</v>
      </c>
      <c r="D371" s="105">
        <v>807.85</v>
      </c>
      <c r="E371" s="105">
        <v>241.94</v>
      </c>
      <c r="F371" s="105">
        <v>201.64</v>
      </c>
    </row>
    <row r="372" spans="1:6" ht="12.75" customHeight="1">
      <c r="A372" s="102" t="s">
        <v>132</v>
      </c>
      <c r="B372" s="105">
        <v>4</v>
      </c>
      <c r="C372" s="105">
        <v>627.35</v>
      </c>
      <c r="D372" s="105">
        <v>832.24</v>
      </c>
      <c r="E372" s="105">
        <v>208.22</v>
      </c>
      <c r="F372" s="105">
        <v>202.37</v>
      </c>
    </row>
    <row r="373" spans="1:6" ht="12.75" customHeight="1">
      <c r="A373" s="102" t="s">
        <v>132</v>
      </c>
      <c r="B373" s="105">
        <v>5</v>
      </c>
      <c r="C373" s="105">
        <v>811.22</v>
      </c>
      <c r="D373" s="105">
        <v>1027.99</v>
      </c>
      <c r="E373" s="105">
        <v>136.54</v>
      </c>
      <c r="F373" s="105">
        <v>214.26</v>
      </c>
    </row>
    <row r="374" spans="1:6" ht="12.75" customHeight="1">
      <c r="A374" s="102" t="s">
        <v>132</v>
      </c>
      <c r="B374" s="105">
        <v>6</v>
      </c>
      <c r="C374" s="105">
        <v>811</v>
      </c>
      <c r="D374" s="105">
        <v>1017.43</v>
      </c>
      <c r="E374" s="105">
        <v>144.77</v>
      </c>
      <c r="F374" s="105">
        <v>203.92</v>
      </c>
    </row>
    <row r="375" spans="1:6" ht="12.75" customHeight="1">
      <c r="A375" s="102" t="s">
        <v>132</v>
      </c>
      <c r="B375" s="105">
        <v>7</v>
      </c>
      <c r="C375" s="105">
        <v>818.74</v>
      </c>
      <c r="D375" s="105">
        <v>1026.22</v>
      </c>
      <c r="E375" s="105">
        <v>142.04</v>
      </c>
      <c r="F375" s="105">
        <v>204.97</v>
      </c>
    </row>
    <row r="376" spans="1:6" ht="12.75" customHeight="1">
      <c r="A376" s="102" t="s">
        <v>132</v>
      </c>
      <c r="B376" s="105">
        <v>8</v>
      </c>
      <c r="C376" s="105">
        <v>895.94</v>
      </c>
      <c r="D376" s="105">
        <v>1103.85</v>
      </c>
      <c r="E376" s="105">
        <v>165.34</v>
      </c>
      <c r="F376" s="105">
        <v>205.39</v>
      </c>
    </row>
    <row r="377" spans="1:6" ht="12.75" customHeight="1">
      <c r="A377" s="102" t="s">
        <v>132</v>
      </c>
      <c r="B377" s="105">
        <v>9</v>
      </c>
      <c r="C377" s="105">
        <v>921.19</v>
      </c>
      <c r="D377" s="105">
        <v>1129.79</v>
      </c>
      <c r="E377" s="105">
        <v>170.47</v>
      </c>
      <c r="F377" s="105">
        <v>206.09</v>
      </c>
    </row>
    <row r="378" spans="1:6" ht="12.75" customHeight="1">
      <c r="A378" s="102" t="s">
        <v>132</v>
      </c>
      <c r="B378" s="105">
        <v>10</v>
      </c>
      <c r="C378" s="105">
        <v>960.41</v>
      </c>
      <c r="D378" s="105">
        <v>1170.45</v>
      </c>
      <c r="E378" s="105">
        <v>234.85</v>
      </c>
      <c r="F378" s="105">
        <v>207.53</v>
      </c>
    </row>
    <row r="379" spans="1:6" ht="12.75" customHeight="1">
      <c r="A379" s="102" t="s">
        <v>132</v>
      </c>
      <c r="B379" s="105">
        <v>11</v>
      </c>
      <c r="C379" s="105">
        <v>899.21</v>
      </c>
      <c r="D379" s="105">
        <v>1107.01</v>
      </c>
      <c r="E379" s="105">
        <v>176.8</v>
      </c>
      <c r="F379" s="105">
        <v>205.29</v>
      </c>
    </row>
    <row r="380" spans="1:6" ht="12.75" customHeight="1">
      <c r="A380" s="102" t="s">
        <v>132</v>
      </c>
      <c r="B380" s="105">
        <v>12</v>
      </c>
      <c r="C380" s="105">
        <v>892.83</v>
      </c>
      <c r="D380" s="105">
        <v>1100.47</v>
      </c>
      <c r="E380" s="105">
        <v>172.6</v>
      </c>
      <c r="F380" s="105">
        <v>205.13</v>
      </c>
    </row>
    <row r="381" spans="1:6" ht="12.75" customHeight="1">
      <c r="A381" s="102" t="s">
        <v>132</v>
      </c>
      <c r="B381" s="105">
        <v>13</v>
      </c>
      <c r="C381" s="105">
        <v>890.77</v>
      </c>
      <c r="D381" s="105">
        <v>1098.4</v>
      </c>
      <c r="E381" s="105">
        <v>166.61</v>
      </c>
      <c r="F381" s="105">
        <v>205.12</v>
      </c>
    </row>
    <row r="382" spans="1:6" ht="12.75" customHeight="1">
      <c r="A382" s="102" t="s">
        <v>132</v>
      </c>
      <c r="B382" s="105">
        <v>14</v>
      </c>
      <c r="C382" s="105">
        <v>891.05</v>
      </c>
      <c r="D382" s="105">
        <v>1098.61</v>
      </c>
      <c r="E382" s="105">
        <v>170.64</v>
      </c>
      <c r="F382" s="105">
        <v>205.05</v>
      </c>
    </row>
    <row r="383" spans="1:6" ht="12.75" customHeight="1">
      <c r="A383" s="102" t="s">
        <v>132</v>
      </c>
      <c r="B383" s="105">
        <v>15</v>
      </c>
      <c r="C383" s="105">
        <v>891.91</v>
      </c>
      <c r="D383" s="105">
        <v>1111.44</v>
      </c>
      <c r="E383" s="105">
        <v>140.11</v>
      </c>
      <c r="F383" s="105">
        <v>217.02</v>
      </c>
    </row>
    <row r="384" spans="1:6" ht="12.75" customHeight="1">
      <c r="A384" s="102" t="s">
        <v>132</v>
      </c>
      <c r="B384" s="105">
        <v>16</v>
      </c>
      <c r="C384" s="105">
        <v>838.86</v>
      </c>
      <c r="D384" s="105">
        <v>1044.84</v>
      </c>
      <c r="E384" s="105">
        <v>144.95</v>
      </c>
      <c r="F384" s="105">
        <v>203.47</v>
      </c>
    </row>
    <row r="385" spans="1:6" ht="12.75" customHeight="1">
      <c r="A385" s="102" t="s">
        <v>132</v>
      </c>
      <c r="B385" s="105">
        <v>17</v>
      </c>
      <c r="C385" s="105">
        <v>826.37</v>
      </c>
      <c r="D385" s="105">
        <v>1039.32</v>
      </c>
      <c r="E385" s="105">
        <v>142.45</v>
      </c>
      <c r="F385" s="105">
        <v>210.44</v>
      </c>
    </row>
    <row r="386" spans="1:6" ht="12.75" customHeight="1">
      <c r="A386" s="102" t="s">
        <v>132</v>
      </c>
      <c r="B386" s="105">
        <v>18</v>
      </c>
      <c r="C386" s="105">
        <v>861.3</v>
      </c>
      <c r="D386" s="105">
        <v>1730.71</v>
      </c>
      <c r="E386" s="105">
        <v>138.36</v>
      </c>
      <c r="F386" s="105">
        <v>866.9</v>
      </c>
    </row>
    <row r="387" spans="1:6" ht="12.75" customHeight="1">
      <c r="A387" s="102" t="s">
        <v>132</v>
      </c>
      <c r="B387" s="105">
        <v>19</v>
      </c>
      <c r="C387" s="105">
        <v>875.91</v>
      </c>
      <c r="D387" s="105">
        <v>1103.05</v>
      </c>
      <c r="E387" s="105">
        <v>134.42</v>
      </c>
      <c r="F387" s="105">
        <v>224.62</v>
      </c>
    </row>
    <row r="388" spans="1:6" ht="12.75" customHeight="1">
      <c r="A388" s="102" t="s">
        <v>132</v>
      </c>
      <c r="B388" s="105">
        <v>20</v>
      </c>
      <c r="C388" s="105">
        <v>916.08</v>
      </c>
      <c r="D388" s="105">
        <v>1127.99</v>
      </c>
      <c r="E388" s="105">
        <v>138.83</v>
      </c>
      <c r="F388" s="105">
        <v>209.39</v>
      </c>
    </row>
    <row r="389" spans="1:6" ht="12.75" customHeight="1">
      <c r="A389" s="102" t="s">
        <v>132</v>
      </c>
      <c r="B389" s="105">
        <v>21</v>
      </c>
      <c r="C389" s="105">
        <v>961.3</v>
      </c>
      <c r="D389" s="105">
        <v>1174.55</v>
      </c>
      <c r="E389" s="105">
        <v>190.81</v>
      </c>
      <c r="F389" s="105">
        <v>210.74</v>
      </c>
    </row>
    <row r="390" spans="1:6" ht="12.75" customHeight="1">
      <c r="A390" s="102" t="s">
        <v>132</v>
      </c>
      <c r="B390" s="105">
        <v>22</v>
      </c>
      <c r="C390" s="105">
        <v>1501.34</v>
      </c>
      <c r="D390" s="105">
        <v>1736.38</v>
      </c>
      <c r="E390" s="105">
        <v>120.82</v>
      </c>
      <c r="F390" s="105">
        <v>232.53</v>
      </c>
    </row>
    <row r="391" spans="1:6" ht="12.75" customHeight="1">
      <c r="A391" s="102" t="s">
        <v>132</v>
      </c>
      <c r="B391" s="105">
        <v>23</v>
      </c>
      <c r="C391" s="105">
        <v>1482.73</v>
      </c>
      <c r="D391" s="105">
        <v>1718.57</v>
      </c>
      <c r="E391" s="105">
        <v>934.89</v>
      </c>
      <c r="F391" s="105">
        <v>233.33</v>
      </c>
    </row>
    <row r="392" spans="1:6" ht="12.75" customHeight="1">
      <c r="A392" s="102" t="s">
        <v>133</v>
      </c>
      <c r="B392" s="105">
        <v>0</v>
      </c>
      <c r="C392" s="105">
        <v>740.73</v>
      </c>
      <c r="D392" s="105">
        <v>949.94</v>
      </c>
      <c r="E392" s="105">
        <v>197.28</v>
      </c>
      <c r="F392" s="105">
        <v>206.69</v>
      </c>
    </row>
    <row r="393" spans="1:6" ht="12.75" customHeight="1">
      <c r="A393" s="102" t="s">
        <v>133</v>
      </c>
      <c r="B393" s="105">
        <v>1</v>
      </c>
      <c r="C393" s="105">
        <v>732.46</v>
      </c>
      <c r="D393" s="105">
        <v>942.71</v>
      </c>
      <c r="E393" s="105">
        <v>305.72</v>
      </c>
      <c r="F393" s="105">
        <v>207.73</v>
      </c>
    </row>
    <row r="394" spans="1:6" ht="12.75" customHeight="1">
      <c r="A394" s="102" t="s">
        <v>133</v>
      </c>
      <c r="B394" s="105">
        <v>2</v>
      </c>
      <c r="C394" s="105">
        <v>614.38</v>
      </c>
      <c r="D394" s="105">
        <v>818.75</v>
      </c>
      <c r="E394" s="105">
        <v>203.01</v>
      </c>
      <c r="F394" s="105">
        <v>201.86</v>
      </c>
    </row>
    <row r="395" spans="1:6" ht="12.75" customHeight="1">
      <c r="A395" s="102" t="s">
        <v>133</v>
      </c>
      <c r="B395" s="105">
        <v>3</v>
      </c>
      <c r="C395" s="105">
        <v>600.51</v>
      </c>
      <c r="D395" s="105">
        <v>804.27</v>
      </c>
      <c r="E395" s="105">
        <v>173.36</v>
      </c>
      <c r="F395" s="105">
        <v>201.25</v>
      </c>
    </row>
    <row r="396" spans="1:6" ht="12.75" customHeight="1">
      <c r="A396" s="102" t="s">
        <v>133</v>
      </c>
      <c r="B396" s="105">
        <v>4</v>
      </c>
      <c r="C396" s="105">
        <v>712.7</v>
      </c>
      <c r="D396" s="105">
        <v>920.91</v>
      </c>
      <c r="E396" s="105">
        <v>146.87</v>
      </c>
      <c r="F396" s="105">
        <v>205.7</v>
      </c>
    </row>
    <row r="397" spans="1:6" ht="12.75" customHeight="1">
      <c r="A397" s="102" t="s">
        <v>133</v>
      </c>
      <c r="B397" s="105">
        <v>5</v>
      </c>
      <c r="C397" s="105">
        <v>723.43</v>
      </c>
      <c r="D397" s="105">
        <v>936.46</v>
      </c>
      <c r="E397" s="105">
        <v>139.85</v>
      </c>
      <c r="F397" s="105">
        <v>210.52</v>
      </c>
    </row>
    <row r="398" spans="1:6" ht="12.75" customHeight="1">
      <c r="A398" s="102" t="s">
        <v>133</v>
      </c>
      <c r="B398" s="105">
        <v>6</v>
      </c>
      <c r="C398" s="105">
        <v>725.03</v>
      </c>
      <c r="D398" s="105">
        <v>936.07</v>
      </c>
      <c r="E398" s="105">
        <v>143.89</v>
      </c>
      <c r="F398" s="105">
        <v>208.52</v>
      </c>
    </row>
    <row r="399" spans="1:6" ht="12.75" customHeight="1">
      <c r="A399" s="102" t="s">
        <v>133</v>
      </c>
      <c r="B399" s="105">
        <v>7</v>
      </c>
      <c r="C399" s="105">
        <v>828.56</v>
      </c>
      <c r="D399" s="105">
        <v>1070.42</v>
      </c>
      <c r="E399" s="105">
        <v>141.05</v>
      </c>
      <c r="F399" s="105">
        <v>239.35</v>
      </c>
    </row>
    <row r="400" spans="1:6" ht="12.75" customHeight="1">
      <c r="A400" s="102" t="s">
        <v>133</v>
      </c>
      <c r="B400" s="105">
        <v>8</v>
      </c>
      <c r="C400" s="105">
        <v>886.63</v>
      </c>
      <c r="D400" s="105">
        <v>1130.43</v>
      </c>
      <c r="E400" s="105">
        <v>139.5</v>
      </c>
      <c r="F400" s="105">
        <v>241.29</v>
      </c>
    </row>
    <row r="401" spans="1:6" ht="12.75" customHeight="1">
      <c r="A401" s="102" t="s">
        <v>133</v>
      </c>
      <c r="B401" s="105">
        <v>9</v>
      </c>
      <c r="C401" s="105">
        <v>988.74</v>
      </c>
      <c r="D401" s="105">
        <v>1200.21</v>
      </c>
      <c r="E401" s="105">
        <v>198.41</v>
      </c>
      <c r="F401" s="105">
        <v>208.95</v>
      </c>
    </row>
    <row r="402" spans="1:6" ht="12.75" customHeight="1">
      <c r="A402" s="102" t="s">
        <v>133</v>
      </c>
      <c r="B402" s="105">
        <v>10</v>
      </c>
      <c r="C402" s="105">
        <v>985.83</v>
      </c>
      <c r="D402" s="105">
        <v>1197.32</v>
      </c>
      <c r="E402" s="105">
        <v>203</v>
      </c>
      <c r="F402" s="105">
        <v>208.98</v>
      </c>
    </row>
    <row r="403" spans="1:6" ht="12.75" customHeight="1">
      <c r="A403" s="102" t="s">
        <v>133</v>
      </c>
      <c r="B403" s="105">
        <v>11</v>
      </c>
      <c r="C403" s="105">
        <v>908.38</v>
      </c>
      <c r="D403" s="105">
        <v>1117.36</v>
      </c>
      <c r="E403" s="105">
        <v>141.53</v>
      </c>
      <c r="F403" s="105">
        <v>206.46</v>
      </c>
    </row>
    <row r="404" spans="1:6" ht="12.75" customHeight="1">
      <c r="A404" s="102" t="s">
        <v>133</v>
      </c>
      <c r="B404" s="105">
        <v>12</v>
      </c>
      <c r="C404" s="105">
        <v>882.9</v>
      </c>
      <c r="D404" s="105">
        <v>1102.63</v>
      </c>
      <c r="E404" s="105">
        <v>139.69</v>
      </c>
      <c r="F404" s="105">
        <v>217.22</v>
      </c>
    </row>
    <row r="405" spans="1:6" ht="12.75" customHeight="1">
      <c r="A405" s="102" t="s">
        <v>133</v>
      </c>
      <c r="B405" s="105">
        <v>13</v>
      </c>
      <c r="C405" s="105">
        <v>883.1</v>
      </c>
      <c r="D405" s="105">
        <v>1109.81</v>
      </c>
      <c r="E405" s="105">
        <v>139.52</v>
      </c>
      <c r="F405" s="105">
        <v>224.2</v>
      </c>
    </row>
    <row r="406" spans="1:6" ht="12.75" customHeight="1">
      <c r="A406" s="102" t="s">
        <v>133</v>
      </c>
      <c r="B406" s="105">
        <v>14</v>
      </c>
      <c r="C406" s="105">
        <v>882.52</v>
      </c>
      <c r="D406" s="105">
        <v>1099.54</v>
      </c>
      <c r="E406" s="105">
        <v>139.42</v>
      </c>
      <c r="F406" s="105">
        <v>214.5</v>
      </c>
    </row>
    <row r="407" spans="1:6" ht="12.75" customHeight="1">
      <c r="A407" s="102" t="s">
        <v>133</v>
      </c>
      <c r="B407" s="105">
        <v>15</v>
      </c>
      <c r="C407" s="105">
        <v>869.58</v>
      </c>
      <c r="D407" s="105">
        <v>1101.82</v>
      </c>
      <c r="E407" s="105">
        <v>140.11</v>
      </c>
      <c r="F407" s="105">
        <v>229.72</v>
      </c>
    </row>
    <row r="408" spans="1:6" ht="12.75" customHeight="1">
      <c r="A408" s="102" t="s">
        <v>133</v>
      </c>
      <c r="B408" s="105">
        <v>16</v>
      </c>
      <c r="C408" s="105">
        <v>855.77</v>
      </c>
      <c r="D408" s="105">
        <v>1077.52</v>
      </c>
      <c r="E408" s="105">
        <v>140.76</v>
      </c>
      <c r="F408" s="105">
        <v>219.24</v>
      </c>
    </row>
    <row r="409" spans="1:6" ht="12.75" customHeight="1">
      <c r="A409" s="102" t="s">
        <v>133</v>
      </c>
      <c r="B409" s="105">
        <v>17</v>
      </c>
      <c r="C409" s="105">
        <v>844.83</v>
      </c>
      <c r="D409" s="105">
        <v>1083.36</v>
      </c>
      <c r="E409" s="105">
        <v>140.95</v>
      </c>
      <c r="F409" s="105">
        <v>236.01</v>
      </c>
    </row>
    <row r="410" spans="1:6" ht="12.75" customHeight="1">
      <c r="A410" s="102" t="s">
        <v>133</v>
      </c>
      <c r="B410" s="105">
        <v>18</v>
      </c>
      <c r="C410" s="105">
        <v>885.49</v>
      </c>
      <c r="D410" s="105">
        <v>1139.74</v>
      </c>
      <c r="E410" s="105">
        <v>135.9</v>
      </c>
      <c r="F410" s="105">
        <v>251.73</v>
      </c>
    </row>
    <row r="411" spans="1:6" ht="12.75" customHeight="1">
      <c r="A411" s="102" t="s">
        <v>133</v>
      </c>
      <c r="B411" s="105">
        <v>19</v>
      </c>
      <c r="C411" s="105">
        <v>874.21</v>
      </c>
      <c r="D411" s="105">
        <v>1137.76</v>
      </c>
      <c r="E411" s="105">
        <v>133.26</v>
      </c>
      <c r="F411" s="105">
        <v>261.04</v>
      </c>
    </row>
    <row r="412" spans="1:6" ht="12.75" customHeight="1">
      <c r="A412" s="102" t="s">
        <v>133</v>
      </c>
      <c r="B412" s="105">
        <v>20</v>
      </c>
      <c r="C412" s="105">
        <v>936.2</v>
      </c>
      <c r="D412" s="105">
        <v>1229.25</v>
      </c>
      <c r="E412" s="105">
        <v>134.34</v>
      </c>
      <c r="F412" s="105">
        <v>290.54</v>
      </c>
    </row>
    <row r="413" spans="1:6" ht="12.75" customHeight="1">
      <c r="A413" s="102" t="s">
        <v>133</v>
      </c>
      <c r="B413" s="105">
        <v>21</v>
      </c>
      <c r="C413" s="105">
        <v>1017.91</v>
      </c>
      <c r="D413" s="105">
        <v>1235.24</v>
      </c>
      <c r="E413" s="105">
        <v>170.57</v>
      </c>
      <c r="F413" s="105">
        <v>214.82</v>
      </c>
    </row>
    <row r="414" spans="1:6" ht="12.75" customHeight="1">
      <c r="A414" s="102" t="s">
        <v>133</v>
      </c>
      <c r="B414" s="105">
        <v>22</v>
      </c>
      <c r="C414" s="105">
        <v>959.18</v>
      </c>
      <c r="D414" s="105">
        <v>1174.02</v>
      </c>
      <c r="E414" s="105">
        <v>166.02</v>
      </c>
      <c r="F414" s="105">
        <v>212.33</v>
      </c>
    </row>
    <row r="415" spans="1:6" ht="12.75" customHeight="1">
      <c r="A415" s="102" t="s">
        <v>133</v>
      </c>
      <c r="B415" s="105">
        <v>23</v>
      </c>
      <c r="C415" s="105">
        <v>876.01</v>
      </c>
      <c r="D415" s="105">
        <v>1087.86</v>
      </c>
      <c r="E415" s="105">
        <v>242.18</v>
      </c>
      <c r="F415" s="105">
        <v>209.34</v>
      </c>
    </row>
    <row r="416" spans="1:6" ht="12.75" customHeight="1">
      <c r="A416" s="102" t="s">
        <v>134</v>
      </c>
      <c r="B416" s="105">
        <v>0</v>
      </c>
      <c r="C416" s="105">
        <v>725.94</v>
      </c>
      <c r="D416" s="105">
        <v>933.96</v>
      </c>
      <c r="E416" s="105">
        <v>176.91</v>
      </c>
      <c r="F416" s="105">
        <v>205.5</v>
      </c>
    </row>
    <row r="417" spans="1:6" ht="12.75" customHeight="1">
      <c r="A417" s="102" t="s">
        <v>134</v>
      </c>
      <c r="B417" s="105">
        <v>1</v>
      </c>
      <c r="C417" s="105">
        <v>709.99</v>
      </c>
      <c r="D417" s="105">
        <v>918.22</v>
      </c>
      <c r="E417" s="105">
        <v>254.9</v>
      </c>
      <c r="F417" s="105">
        <v>205.72</v>
      </c>
    </row>
    <row r="418" spans="1:6" ht="12.75" customHeight="1">
      <c r="A418" s="102" t="s">
        <v>134</v>
      </c>
      <c r="B418" s="105">
        <v>2</v>
      </c>
      <c r="C418" s="105">
        <v>712.3</v>
      </c>
      <c r="D418" s="105">
        <v>920.44</v>
      </c>
      <c r="E418" s="105">
        <v>294.19</v>
      </c>
      <c r="F418" s="105">
        <v>205.63</v>
      </c>
    </row>
    <row r="419" spans="1:6" ht="12.75" customHeight="1">
      <c r="A419" s="102" t="s">
        <v>134</v>
      </c>
      <c r="B419" s="105">
        <v>3</v>
      </c>
      <c r="C419" s="105">
        <v>711.98</v>
      </c>
      <c r="D419" s="105">
        <v>919.99</v>
      </c>
      <c r="E419" s="105">
        <v>292.98</v>
      </c>
      <c r="F419" s="105">
        <v>205.5</v>
      </c>
    </row>
    <row r="420" spans="1:6" ht="12.75" customHeight="1">
      <c r="A420" s="102" t="s">
        <v>134</v>
      </c>
      <c r="B420" s="105">
        <v>4</v>
      </c>
      <c r="C420" s="105">
        <v>716.17</v>
      </c>
      <c r="D420" s="105">
        <v>923.45</v>
      </c>
      <c r="E420" s="105">
        <v>274.38</v>
      </c>
      <c r="F420" s="105">
        <v>204.77</v>
      </c>
    </row>
    <row r="421" spans="1:6" ht="12.75" customHeight="1">
      <c r="A421" s="102" t="s">
        <v>134</v>
      </c>
      <c r="B421" s="105">
        <v>5</v>
      </c>
      <c r="C421" s="105">
        <v>731</v>
      </c>
      <c r="D421" s="105">
        <v>938.1</v>
      </c>
      <c r="E421" s="105">
        <v>149.67</v>
      </c>
      <c r="F421" s="105">
        <v>204.59</v>
      </c>
    </row>
    <row r="422" spans="1:6" ht="12.75" customHeight="1">
      <c r="A422" s="102" t="s">
        <v>134</v>
      </c>
      <c r="B422" s="105">
        <v>6</v>
      </c>
      <c r="C422" s="105">
        <v>738.14</v>
      </c>
      <c r="D422" s="105">
        <v>941.92</v>
      </c>
      <c r="E422" s="105">
        <v>182.1</v>
      </c>
      <c r="F422" s="105">
        <v>201.27</v>
      </c>
    </row>
    <row r="423" spans="1:6" ht="12.75" customHeight="1">
      <c r="A423" s="102" t="s">
        <v>134</v>
      </c>
      <c r="B423" s="105">
        <v>7</v>
      </c>
      <c r="C423" s="105">
        <v>833.84</v>
      </c>
      <c r="D423" s="105">
        <v>1099.35</v>
      </c>
      <c r="E423" s="105">
        <v>140.26</v>
      </c>
      <c r="F423" s="105">
        <v>262.99</v>
      </c>
    </row>
    <row r="424" spans="1:6" ht="12.75" customHeight="1">
      <c r="A424" s="102" t="s">
        <v>134</v>
      </c>
      <c r="B424" s="105">
        <v>8</v>
      </c>
      <c r="C424" s="105">
        <v>881.04</v>
      </c>
      <c r="D424" s="105">
        <v>1147.12</v>
      </c>
      <c r="E424" s="105">
        <v>139.35</v>
      </c>
      <c r="F424" s="105">
        <v>263.57</v>
      </c>
    </row>
    <row r="425" spans="1:6" ht="12.75" customHeight="1">
      <c r="A425" s="102" t="s">
        <v>134</v>
      </c>
      <c r="B425" s="105">
        <v>9</v>
      </c>
      <c r="C425" s="105">
        <v>893.85</v>
      </c>
      <c r="D425" s="105">
        <v>1184.35</v>
      </c>
      <c r="E425" s="105">
        <v>139.12</v>
      </c>
      <c r="F425" s="105">
        <v>287.99</v>
      </c>
    </row>
    <row r="426" spans="1:6" ht="12.75" customHeight="1">
      <c r="A426" s="102" t="s">
        <v>134</v>
      </c>
      <c r="B426" s="105">
        <v>10</v>
      </c>
      <c r="C426" s="105">
        <v>916.12</v>
      </c>
      <c r="D426" s="105">
        <v>1131.2</v>
      </c>
      <c r="E426" s="105">
        <v>138.38</v>
      </c>
      <c r="F426" s="105">
        <v>212.57</v>
      </c>
    </row>
    <row r="427" spans="1:6" ht="12.75" customHeight="1">
      <c r="A427" s="102" t="s">
        <v>134</v>
      </c>
      <c r="B427" s="105">
        <v>11</v>
      </c>
      <c r="C427" s="105">
        <v>888.16</v>
      </c>
      <c r="D427" s="105">
        <v>1115.67</v>
      </c>
      <c r="E427" s="105">
        <v>139.42</v>
      </c>
      <c r="F427" s="105">
        <v>225</v>
      </c>
    </row>
    <row r="428" spans="1:6" ht="12.75" customHeight="1">
      <c r="A428" s="102" t="s">
        <v>134</v>
      </c>
      <c r="B428" s="105">
        <v>12</v>
      </c>
      <c r="C428" s="105">
        <v>872.21</v>
      </c>
      <c r="D428" s="105">
        <v>1107.89</v>
      </c>
      <c r="E428" s="105">
        <v>139.54</v>
      </c>
      <c r="F428" s="105">
        <v>233.16</v>
      </c>
    </row>
    <row r="429" spans="1:6" ht="12.75" customHeight="1">
      <c r="A429" s="102" t="s">
        <v>134</v>
      </c>
      <c r="B429" s="105">
        <v>13</v>
      </c>
      <c r="C429" s="105">
        <v>874.61</v>
      </c>
      <c r="D429" s="105">
        <v>1111.68</v>
      </c>
      <c r="E429" s="105">
        <v>139.44</v>
      </c>
      <c r="F429" s="105">
        <v>234.56</v>
      </c>
    </row>
    <row r="430" spans="1:6" ht="12.75" customHeight="1">
      <c r="A430" s="102" t="s">
        <v>134</v>
      </c>
      <c r="B430" s="105">
        <v>14</v>
      </c>
      <c r="C430" s="105">
        <v>875.21</v>
      </c>
      <c r="D430" s="105">
        <v>1106.17</v>
      </c>
      <c r="E430" s="105">
        <v>139.35</v>
      </c>
      <c r="F430" s="105">
        <v>228.45</v>
      </c>
    </row>
    <row r="431" spans="1:6" ht="12.75" customHeight="1">
      <c r="A431" s="102" t="s">
        <v>134</v>
      </c>
      <c r="B431" s="105">
        <v>15</v>
      </c>
      <c r="C431" s="105">
        <v>867.16</v>
      </c>
      <c r="D431" s="105">
        <v>1098.6</v>
      </c>
      <c r="E431" s="105">
        <v>139.88</v>
      </c>
      <c r="F431" s="105">
        <v>228.92</v>
      </c>
    </row>
    <row r="432" spans="1:6" ht="12.75" customHeight="1">
      <c r="A432" s="102" t="s">
        <v>134</v>
      </c>
      <c r="B432" s="105">
        <v>16</v>
      </c>
      <c r="C432" s="105">
        <v>839.14</v>
      </c>
      <c r="D432" s="105">
        <v>1089.08</v>
      </c>
      <c r="E432" s="105">
        <v>141.29</v>
      </c>
      <c r="F432" s="105">
        <v>247.42</v>
      </c>
    </row>
    <row r="433" spans="1:6" ht="12.75" customHeight="1">
      <c r="A433" s="102" t="s">
        <v>134</v>
      </c>
      <c r="B433" s="105">
        <v>17</v>
      </c>
      <c r="C433" s="105">
        <v>834.99</v>
      </c>
      <c r="D433" s="105">
        <v>1097.31</v>
      </c>
      <c r="E433" s="105">
        <v>141.99</v>
      </c>
      <c r="F433" s="105">
        <v>259.8</v>
      </c>
    </row>
    <row r="434" spans="1:6" ht="12.75" customHeight="1">
      <c r="A434" s="102" t="s">
        <v>134</v>
      </c>
      <c r="B434" s="105">
        <v>18</v>
      </c>
      <c r="C434" s="105">
        <v>879.78</v>
      </c>
      <c r="D434" s="105">
        <v>1121.77</v>
      </c>
      <c r="E434" s="105">
        <v>134.48</v>
      </c>
      <c r="F434" s="105">
        <v>239.48</v>
      </c>
    </row>
    <row r="435" spans="1:6" ht="12.75" customHeight="1">
      <c r="A435" s="102" t="s">
        <v>134</v>
      </c>
      <c r="B435" s="105">
        <v>19</v>
      </c>
      <c r="C435" s="105">
        <v>866.84</v>
      </c>
      <c r="D435" s="105">
        <v>1234.58</v>
      </c>
      <c r="E435" s="105">
        <v>133.79</v>
      </c>
      <c r="F435" s="105">
        <v>365.23</v>
      </c>
    </row>
    <row r="436" spans="1:6" ht="12.75" customHeight="1">
      <c r="A436" s="102" t="s">
        <v>134</v>
      </c>
      <c r="B436" s="105">
        <v>20</v>
      </c>
      <c r="C436" s="105">
        <v>916.92</v>
      </c>
      <c r="D436" s="105">
        <v>1175.76</v>
      </c>
      <c r="E436" s="105">
        <v>136.04</v>
      </c>
      <c r="F436" s="105">
        <v>256.33</v>
      </c>
    </row>
    <row r="437" spans="1:6" ht="12.75" customHeight="1">
      <c r="A437" s="102" t="s">
        <v>134</v>
      </c>
      <c r="B437" s="105">
        <v>21</v>
      </c>
      <c r="C437" s="105">
        <v>937.26</v>
      </c>
      <c r="D437" s="105">
        <v>1151.72</v>
      </c>
      <c r="E437" s="105">
        <v>189.45</v>
      </c>
      <c r="F437" s="105">
        <v>211.94</v>
      </c>
    </row>
    <row r="438" spans="1:6" ht="12.75" customHeight="1">
      <c r="A438" s="102" t="s">
        <v>134</v>
      </c>
      <c r="B438" s="105">
        <v>22</v>
      </c>
      <c r="C438" s="105">
        <v>916.94</v>
      </c>
      <c r="D438" s="105">
        <v>1130.64</v>
      </c>
      <c r="E438" s="105">
        <v>170.49</v>
      </c>
      <c r="F438" s="105">
        <v>211.19</v>
      </c>
    </row>
    <row r="439" spans="1:6" ht="12.75" customHeight="1">
      <c r="A439" s="102" t="s">
        <v>134</v>
      </c>
      <c r="B439" s="105">
        <v>23</v>
      </c>
      <c r="C439" s="105">
        <v>815.99</v>
      </c>
      <c r="D439" s="105">
        <v>1025.78</v>
      </c>
      <c r="E439" s="105">
        <v>200.39</v>
      </c>
      <c r="F439" s="105">
        <v>207.27</v>
      </c>
    </row>
    <row r="440" spans="1:6" ht="12.75" customHeight="1">
      <c r="A440" s="102" t="s">
        <v>135</v>
      </c>
      <c r="B440" s="105">
        <v>0</v>
      </c>
      <c r="C440" s="105">
        <v>710.27</v>
      </c>
      <c r="D440" s="105">
        <v>917.8</v>
      </c>
      <c r="E440" s="105">
        <v>302</v>
      </c>
      <c r="F440" s="105">
        <v>205.02</v>
      </c>
    </row>
    <row r="441" spans="1:6" ht="12.75" customHeight="1">
      <c r="A441" s="102" t="s">
        <v>135</v>
      </c>
      <c r="B441" s="105">
        <v>1</v>
      </c>
      <c r="C441" s="105">
        <v>696.54</v>
      </c>
      <c r="D441" s="105">
        <v>904.6</v>
      </c>
      <c r="E441" s="105">
        <v>253.53</v>
      </c>
      <c r="F441" s="105">
        <v>205.55</v>
      </c>
    </row>
    <row r="442" spans="1:6" ht="12.75" customHeight="1">
      <c r="A442" s="102" t="s">
        <v>135</v>
      </c>
      <c r="B442" s="105">
        <v>2</v>
      </c>
      <c r="C442" s="105">
        <v>670.73</v>
      </c>
      <c r="D442" s="105">
        <v>877.58</v>
      </c>
      <c r="E442" s="105">
        <v>278.47</v>
      </c>
      <c r="F442" s="105">
        <v>204.33</v>
      </c>
    </row>
    <row r="443" spans="1:6" ht="12.75" customHeight="1">
      <c r="A443" s="102" t="s">
        <v>135</v>
      </c>
      <c r="B443" s="105">
        <v>3</v>
      </c>
      <c r="C443" s="105">
        <v>662.01</v>
      </c>
      <c r="D443" s="105">
        <v>868.39</v>
      </c>
      <c r="E443" s="105">
        <v>329</v>
      </c>
      <c r="F443" s="105">
        <v>203.87</v>
      </c>
    </row>
    <row r="444" spans="1:6" ht="12.75" customHeight="1">
      <c r="A444" s="102" t="s">
        <v>135</v>
      </c>
      <c r="B444" s="105">
        <v>4</v>
      </c>
      <c r="C444" s="105">
        <v>671.91</v>
      </c>
      <c r="D444" s="105">
        <v>879.35</v>
      </c>
      <c r="E444" s="105">
        <v>233.52</v>
      </c>
      <c r="F444" s="105">
        <v>204.93</v>
      </c>
    </row>
    <row r="445" spans="1:6" ht="12.75" customHeight="1">
      <c r="A445" s="102" t="s">
        <v>135</v>
      </c>
      <c r="B445" s="105">
        <v>5</v>
      </c>
      <c r="C445" s="105">
        <v>710.39</v>
      </c>
      <c r="D445" s="105">
        <v>918.64</v>
      </c>
      <c r="E445" s="105">
        <v>177.37</v>
      </c>
      <c r="F445" s="105">
        <v>205.73</v>
      </c>
    </row>
    <row r="446" spans="1:6" ht="12.75" customHeight="1">
      <c r="A446" s="102" t="s">
        <v>135</v>
      </c>
      <c r="B446" s="105">
        <v>6</v>
      </c>
      <c r="C446" s="105">
        <v>713.37</v>
      </c>
      <c r="D446" s="105">
        <v>920.02</v>
      </c>
      <c r="E446" s="105">
        <v>886.19</v>
      </c>
      <c r="F446" s="105">
        <v>204.14</v>
      </c>
    </row>
    <row r="447" spans="1:6" ht="12.75" customHeight="1">
      <c r="A447" s="102" t="s">
        <v>135</v>
      </c>
      <c r="B447" s="105">
        <v>7</v>
      </c>
      <c r="C447" s="105">
        <v>727.21</v>
      </c>
      <c r="D447" s="105">
        <v>935.54</v>
      </c>
      <c r="E447" s="105">
        <v>199.8</v>
      </c>
      <c r="F447" s="105">
        <v>205.82</v>
      </c>
    </row>
    <row r="448" spans="1:6" ht="12.75" customHeight="1">
      <c r="A448" s="102" t="s">
        <v>135</v>
      </c>
      <c r="B448" s="105">
        <v>8</v>
      </c>
      <c r="C448" s="105">
        <v>770.6</v>
      </c>
      <c r="D448" s="105">
        <v>980.75</v>
      </c>
      <c r="E448" s="105">
        <v>140.85</v>
      </c>
      <c r="F448" s="105">
        <v>207.63</v>
      </c>
    </row>
    <row r="449" spans="1:6" ht="12.75" customHeight="1">
      <c r="A449" s="102" t="s">
        <v>135</v>
      </c>
      <c r="B449" s="105">
        <v>9</v>
      </c>
      <c r="C449" s="105">
        <v>780.79</v>
      </c>
      <c r="D449" s="105">
        <v>990.97</v>
      </c>
      <c r="E449" s="105">
        <v>146.51</v>
      </c>
      <c r="F449" s="105">
        <v>207.67</v>
      </c>
    </row>
    <row r="450" spans="1:6" ht="12.75" customHeight="1">
      <c r="A450" s="102" t="s">
        <v>135</v>
      </c>
      <c r="B450" s="105">
        <v>10</v>
      </c>
      <c r="C450" s="105">
        <v>785.09</v>
      </c>
      <c r="D450" s="105">
        <v>995.01</v>
      </c>
      <c r="E450" s="105">
        <v>158.37</v>
      </c>
      <c r="F450" s="105">
        <v>207.4</v>
      </c>
    </row>
    <row r="451" spans="1:6" ht="12.75" customHeight="1">
      <c r="A451" s="102" t="s">
        <v>135</v>
      </c>
      <c r="B451" s="105">
        <v>11</v>
      </c>
      <c r="C451" s="105">
        <v>794.98</v>
      </c>
      <c r="D451" s="105">
        <v>1005.65</v>
      </c>
      <c r="E451" s="105">
        <v>168.96</v>
      </c>
      <c r="F451" s="105">
        <v>208.15</v>
      </c>
    </row>
    <row r="452" spans="1:6" ht="12.75" customHeight="1">
      <c r="A452" s="102" t="s">
        <v>135</v>
      </c>
      <c r="B452" s="105">
        <v>12</v>
      </c>
      <c r="C452" s="105">
        <v>784.57</v>
      </c>
      <c r="D452" s="105">
        <v>994.64</v>
      </c>
      <c r="E452" s="105">
        <v>163.41</v>
      </c>
      <c r="F452" s="105">
        <v>207.56</v>
      </c>
    </row>
    <row r="453" spans="1:6" ht="12.75" customHeight="1">
      <c r="A453" s="102" t="s">
        <v>135</v>
      </c>
      <c r="B453" s="105">
        <v>13</v>
      </c>
      <c r="C453" s="105">
        <v>778.67</v>
      </c>
      <c r="D453" s="105">
        <v>988.65</v>
      </c>
      <c r="E453" s="105">
        <v>161.36</v>
      </c>
      <c r="F453" s="105">
        <v>207.47</v>
      </c>
    </row>
    <row r="454" spans="1:6" ht="12.75" customHeight="1">
      <c r="A454" s="102" t="s">
        <v>135</v>
      </c>
      <c r="B454" s="105">
        <v>14</v>
      </c>
      <c r="C454" s="105">
        <v>774.32</v>
      </c>
      <c r="D454" s="105">
        <v>984.14</v>
      </c>
      <c r="E454" s="105">
        <v>161.23</v>
      </c>
      <c r="F454" s="105">
        <v>207.31</v>
      </c>
    </row>
    <row r="455" spans="1:6" ht="12.75" customHeight="1">
      <c r="A455" s="102" t="s">
        <v>135</v>
      </c>
      <c r="B455" s="105">
        <v>15</v>
      </c>
      <c r="C455" s="105">
        <v>771.06</v>
      </c>
      <c r="D455" s="105">
        <v>980.62</v>
      </c>
      <c r="E455" s="105">
        <v>176.96</v>
      </c>
      <c r="F455" s="105">
        <v>207.05</v>
      </c>
    </row>
    <row r="456" spans="1:6" ht="12.75" customHeight="1">
      <c r="A456" s="102" t="s">
        <v>135</v>
      </c>
      <c r="B456" s="105">
        <v>16</v>
      </c>
      <c r="C456" s="105">
        <v>766.18</v>
      </c>
      <c r="D456" s="105">
        <v>975.45</v>
      </c>
      <c r="E456" s="105">
        <v>176.31</v>
      </c>
      <c r="F456" s="105">
        <v>206.75</v>
      </c>
    </row>
    <row r="457" spans="1:6" ht="12.75" customHeight="1">
      <c r="A457" s="102" t="s">
        <v>135</v>
      </c>
      <c r="B457" s="105">
        <v>17</v>
      </c>
      <c r="C457" s="105">
        <v>752.91</v>
      </c>
      <c r="D457" s="105">
        <v>961.62</v>
      </c>
      <c r="E457" s="105">
        <v>179.31</v>
      </c>
      <c r="F457" s="105">
        <v>206.19</v>
      </c>
    </row>
    <row r="458" spans="1:6" ht="12.75" customHeight="1">
      <c r="A458" s="102" t="s">
        <v>135</v>
      </c>
      <c r="B458" s="105">
        <v>18</v>
      </c>
      <c r="C458" s="105">
        <v>753.49</v>
      </c>
      <c r="D458" s="105">
        <v>960.55</v>
      </c>
      <c r="E458" s="105">
        <v>172.71</v>
      </c>
      <c r="F458" s="105">
        <v>204.55</v>
      </c>
    </row>
    <row r="459" spans="1:6" ht="12.75" customHeight="1">
      <c r="A459" s="102" t="s">
        <v>135</v>
      </c>
      <c r="B459" s="105">
        <v>19</v>
      </c>
      <c r="C459" s="105">
        <v>756.19</v>
      </c>
      <c r="D459" s="105">
        <v>964.22</v>
      </c>
      <c r="E459" s="105">
        <v>182.22</v>
      </c>
      <c r="F459" s="105">
        <v>205.51</v>
      </c>
    </row>
    <row r="460" spans="1:6" ht="12.75" customHeight="1">
      <c r="A460" s="102" t="s">
        <v>135</v>
      </c>
      <c r="B460" s="105">
        <v>20</v>
      </c>
      <c r="C460" s="105">
        <v>861.79</v>
      </c>
      <c r="D460" s="105">
        <v>1082.68</v>
      </c>
      <c r="E460" s="105">
        <v>138.03</v>
      </c>
      <c r="F460" s="105">
        <v>218.38</v>
      </c>
    </row>
    <row r="461" spans="1:6" ht="12.75" customHeight="1">
      <c r="A461" s="102" t="s">
        <v>135</v>
      </c>
      <c r="B461" s="105">
        <v>21</v>
      </c>
      <c r="C461" s="105">
        <v>884.94</v>
      </c>
      <c r="D461" s="105">
        <v>1096.51</v>
      </c>
      <c r="E461" s="105">
        <v>173.25</v>
      </c>
      <c r="F461" s="105">
        <v>209.06</v>
      </c>
    </row>
    <row r="462" spans="1:6" ht="12.75" customHeight="1">
      <c r="A462" s="102" t="s">
        <v>135</v>
      </c>
      <c r="B462" s="105">
        <v>22</v>
      </c>
      <c r="C462" s="105">
        <v>868.33</v>
      </c>
      <c r="D462" s="105">
        <v>1078.46</v>
      </c>
      <c r="E462" s="105">
        <v>237.63</v>
      </c>
      <c r="F462" s="105">
        <v>207.62</v>
      </c>
    </row>
    <row r="463" spans="1:6" ht="12.75" customHeight="1">
      <c r="A463" s="102" t="s">
        <v>135</v>
      </c>
      <c r="B463" s="105">
        <v>23</v>
      </c>
      <c r="C463" s="105">
        <v>779.39</v>
      </c>
      <c r="D463" s="105">
        <v>987.04</v>
      </c>
      <c r="E463" s="105">
        <v>220.83</v>
      </c>
      <c r="F463" s="105">
        <v>205.14</v>
      </c>
    </row>
    <row r="464" spans="1:6" ht="12.75" customHeight="1">
      <c r="A464" s="102" t="s">
        <v>136</v>
      </c>
      <c r="B464" s="105">
        <v>0</v>
      </c>
      <c r="C464" s="105">
        <v>717.56</v>
      </c>
      <c r="D464" s="105">
        <v>923.87</v>
      </c>
      <c r="E464" s="105">
        <v>274.01</v>
      </c>
      <c r="F464" s="105">
        <v>203.8</v>
      </c>
    </row>
    <row r="465" spans="1:6" ht="12.75" customHeight="1">
      <c r="A465" s="102" t="s">
        <v>136</v>
      </c>
      <c r="B465" s="105">
        <v>1</v>
      </c>
      <c r="C465" s="105">
        <v>708.81</v>
      </c>
      <c r="D465" s="105">
        <v>916.41</v>
      </c>
      <c r="E465" s="105">
        <v>267.67</v>
      </c>
      <c r="F465" s="105">
        <v>205.09</v>
      </c>
    </row>
    <row r="466" spans="1:6" ht="12.75" customHeight="1">
      <c r="A466" s="102" t="s">
        <v>136</v>
      </c>
      <c r="B466" s="105">
        <v>2</v>
      </c>
      <c r="C466" s="105">
        <v>687.55</v>
      </c>
      <c r="D466" s="105">
        <v>894.96</v>
      </c>
      <c r="E466" s="105">
        <v>311.8</v>
      </c>
      <c r="F466" s="105">
        <v>204.9</v>
      </c>
    </row>
    <row r="467" spans="1:6" ht="12.75" customHeight="1">
      <c r="A467" s="102" t="s">
        <v>136</v>
      </c>
      <c r="B467" s="105">
        <v>3</v>
      </c>
      <c r="C467" s="105">
        <v>672.59</v>
      </c>
      <c r="D467" s="105">
        <v>879.44</v>
      </c>
      <c r="E467" s="105">
        <v>348.81</v>
      </c>
      <c r="F467" s="105">
        <v>204.34</v>
      </c>
    </row>
    <row r="468" spans="1:6" ht="12.75" customHeight="1">
      <c r="A468" s="102" t="s">
        <v>136</v>
      </c>
      <c r="B468" s="105">
        <v>4</v>
      </c>
      <c r="C468" s="105">
        <v>633.38</v>
      </c>
      <c r="D468" s="105">
        <v>838.18</v>
      </c>
      <c r="E468" s="105">
        <v>314.1</v>
      </c>
      <c r="F468" s="105">
        <v>202.29</v>
      </c>
    </row>
    <row r="469" spans="1:6" ht="12.75" customHeight="1">
      <c r="A469" s="102" t="s">
        <v>136</v>
      </c>
      <c r="B469" s="105">
        <v>5</v>
      </c>
      <c r="C469" s="105">
        <v>677.67</v>
      </c>
      <c r="D469" s="105">
        <v>884.27</v>
      </c>
      <c r="E469" s="105">
        <v>416.41</v>
      </c>
      <c r="F469" s="105">
        <v>204.09</v>
      </c>
    </row>
    <row r="470" spans="1:6" ht="12.75" customHeight="1">
      <c r="A470" s="102" t="s">
        <v>136</v>
      </c>
      <c r="B470" s="105">
        <v>6</v>
      </c>
      <c r="C470" s="105">
        <v>705.72</v>
      </c>
      <c r="D470" s="105">
        <v>913.15</v>
      </c>
      <c r="E470" s="105">
        <v>879.59</v>
      </c>
      <c r="F470" s="105">
        <v>204.92</v>
      </c>
    </row>
    <row r="471" spans="1:6" ht="12.75" customHeight="1">
      <c r="A471" s="102" t="s">
        <v>136</v>
      </c>
      <c r="B471" s="105">
        <v>7</v>
      </c>
      <c r="C471" s="105">
        <v>706.3</v>
      </c>
      <c r="D471" s="105">
        <v>914.68</v>
      </c>
      <c r="E471" s="105">
        <v>880.17</v>
      </c>
      <c r="F471" s="105">
        <v>205.87</v>
      </c>
    </row>
    <row r="472" spans="1:6" ht="12.75" customHeight="1">
      <c r="A472" s="102" t="s">
        <v>136</v>
      </c>
      <c r="B472" s="105">
        <v>8</v>
      </c>
      <c r="C472" s="105">
        <v>711.56</v>
      </c>
      <c r="D472" s="105">
        <v>919.75</v>
      </c>
      <c r="E472" s="105">
        <v>885.43</v>
      </c>
      <c r="F472" s="105">
        <v>205.68</v>
      </c>
    </row>
    <row r="473" spans="1:6" ht="12.75" customHeight="1">
      <c r="A473" s="102" t="s">
        <v>136</v>
      </c>
      <c r="B473" s="105">
        <v>9</v>
      </c>
      <c r="C473" s="105">
        <v>716.33</v>
      </c>
      <c r="D473" s="105">
        <v>923.78</v>
      </c>
      <c r="E473" s="105">
        <v>312.76</v>
      </c>
      <c r="F473" s="105">
        <v>204.93</v>
      </c>
    </row>
    <row r="474" spans="1:6" ht="12.75" customHeight="1">
      <c r="A474" s="102" t="s">
        <v>136</v>
      </c>
      <c r="B474" s="105">
        <v>10</v>
      </c>
      <c r="C474" s="105">
        <v>730.9</v>
      </c>
      <c r="D474" s="105">
        <v>936.73</v>
      </c>
      <c r="E474" s="105">
        <v>322.82</v>
      </c>
      <c r="F474" s="105">
        <v>203.32</v>
      </c>
    </row>
    <row r="475" spans="1:6" ht="12.75" customHeight="1">
      <c r="A475" s="102" t="s">
        <v>136</v>
      </c>
      <c r="B475" s="105">
        <v>11</v>
      </c>
      <c r="C475" s="105">
        <v>732.43</v>
      </c>
      <c r="D475" s="105">
        <v>937.75</v>
      </c>
      <c r="E475" s="105">
        <v>318.82</v>
      </c>
      <c r="F475" s="105">
        <v>202.8</v>
      </c>
    </row>
    <row r="476" spans="1:6" ht="12.75" customHeight="1">
      <c r="A476" s="102" t="s">
        <v>136</v>
      </c>
      <c r="B476" s="105">
        <v>12</v>
      </c>
      <c r="C476" s="105">
        <v>732.72</v>
      </c>
      <c r="D476" s="105">
        <v>938.27</v>
      </c>
      <c r="E476" s="105">
        <v>330.04</v>
      </c>
      <c r="F476" s="105">
        <v>203.04</v>
      </c>
    </row>
    <row r="477" spans="1:6" ht="12.75" customHeight="1">
      <c r="A477" s="102" t="s">
        <v>136</v>
      </c>
      <c r="B477" s="105">
        <v>13</v>
      </c>
      <c r="C477" s="105">
        <v>730.42</v>
      </c>
      <c r="D477" s="105">
        <v>935.76</v>
      </c>
      <c r="E477" s="105">
        <v>332.3</v>
      </c>
      <c r="F477" s="105">
        <v>202.83</v>
      </c>
    </row>
    <row r="478" spans="1:6" ht="12.75" customHeight="1">
      <c r="A478" s="102" t="s">
        <v>136</v>
      </c>
      <c r="B478" s="105">
        <v>14</v>
      </c>
      <c r="C478" s="105">
        <v>729.35</v>
      </c>
      <c r="D478" s="105">
        <v>934.77</v>
      </c>
      <c r="E478" s="105">
        <v>326.92</v>
      </c>
      <c r="F478" s="105">
        <v>202.91</v>
      </c>
    </row>
    <row r="479" spans="1:6" ht="12.75" customHeight="1">
      <c r="A479" s="102" t="s">
        <v>136</v>
      </c>
      <c r="B479" s="105">
        <v>15</v>
      </c>
      <c r="C479" s="105">
        <v>728.95</v>
      </c>
      <c r="D479" s="105">
        <v>934.31</v>
      </c>
      <c r="E479" s="105">
        <v>902.82</v>
      </c>
      <c r="F479" s="105">
        <v>202.85</v>
      </c>
    </row>
    <row r="480" spans="1:6" ht="12.75" customHeight="1">
      <c r="A480" s="102" t="s">
        <v>136</v>
      </c>
      <c r="B480" s="105">
        <v>16</v>
      </c>
      <c r="C480" s="105">
        <v>730.12</v>
      </c>
      <c r="D480" s="105">
        <v>935.75</v>
      </c>
      <c r="E480" s="105">
        <v>903.99</v>
      </c>
      <c r="F480" s="105">
        <v>203.12</v>
      </c>
    </row>
    <row r="481" spans="1:6" ht="12.75" customHeight="1">
      <c r="A481" s="102" t="s">
        <v>136</v>
      </c>
      <c r="B481" s="105">
        <v>17</v>
      </c>
      <c r="C481" s="105">
        <v>712.73</v>
      </c>
      <c r="D481" s="105">
        <v>918.52</v>
      </c>
      <c r="E481" s="105">
        <v>886.6</v>
      </c>
      <c r="F481" s="105">
        <v>203.28</v>
      </c>
    </row>
    <row r="482" spans="1:6" ht="12.75" customHeight="1">
      <c r="A482" s="102" t="s">
        <v>136</v>
      </c>
      <c r="B482" s="105">
        <v>18</v>
      </c>
      <c r="C482" s="105">
        <v>714.62</v>
      </c>
      <c r="D482" s="105">
        <v>920.42</v>
      </c>
      <c r="E482" s="105">
        <v>888.49</v>
      </c>
      <c r="F482" s="105">
        <v>203.29</v>
      </c>
    </row>
    <row r="483" spans="1:6" ht="12.75" customHeight="1">
      <c r="A483" s="102" t="s">
        <v>136</v>
      </c>
      <c r="B483" s="105">
        <v>19</v>
      </c>
      <c r="C483" s="105">
        <v>710.18</v>
      </c>
      <c r="D483" s="105">
        <v>917.74</v>
      </c>
      <c r="E483" s="105">
        <v>312.58</v>
      </c>
      <c r="F483" s="105">
        <v>205.05</v>
      </c>
    </row>
    <row r="484" spans="1:6" ht="12.75" customHeight="1">
      <c r="A484" s="102" t="s">
        <v>136</v>
      </c>
      <c r="B484" s="105">
        <v>20</v>
      </c>
      <c r="C484" s="105">
        <v>805.44</v>
      </c>
      <c r="D484" s="105">
        <v>1013.13</v>
      </c>
      <c r="E484" s="105">
        <v>200.65</v>
      </c>
      <c r="F484" s="105">
        <v>205.18</v>
      </c>
    </row>
    <row r="485" spans="1:6" ht="12.75" customHeight="1">
      <c r="A485" s="102" t="s">
        <v>136</v>
      </c>
      <c r="B485" s="105">
        <v>21</v>
      </c>
      <c r="C485" s="105">
        <v>886.47</v>
      </c>
      <c r="D485" s="105">
        <v>1098.66</v>
      </c>
      <c r="E485" s="105">
        <v>270.34</v>
      </c>
      <c r="F485" s="105">
        <v>209.68</v>
      </c>
    </row>
    <row r="486" spans="1:6" ht="12.75" customHeight="1">
      <c r="A486" s="102" t="s">
        <v>136</v>
      </c>
      <c r="B486" s="105">
        <v>22</v>
      </c>
      <c r="C486" s="105">
        <v>775.04</v>
      </c>
      <c r="D486" s="105">
        <v>981.52</v>
      </c>
      <c r="E486" s="105">
        <v>265.8</v>
      </c>
      <c r="F486" s="105">
        <v>203.97</v>
      </c>
    </row>
    <row r="487" spans="1:6" ht="12.75" customHeight="1">
      <c r="A487" s="102" t="s">
        <v>136</v>
      </c>
      <c r="B487" s="105">
        <v>23</v>
      </c>
      <c r="C487" s="105">
        <v>720.15</v>
      </c>
      <c r="D487" s="105">
        <v>925.79</v>
      </c>
      <c r="E487" s="105">
        <v>314.47</v>
      </c>
      <c r="F487" s="105">
        <v>203.13</v>
      </c>
    </row>
    <row r="488" spans="1:6" ht="12.75" customHeight="1">
      <c r="A488" s="102" t="s">
        <v>137</v>
      </c>
      <c r="B488" s="105">
        <v>0</v>
      </c>
      <c r="C488" s="105">
        <v>696.97</v>
      </c>
      <c r="D488" s="105">
        <v>903.92</v>
      </c>
      <c r="E488" s="105">
        <v>404.78</v>
      </c>
      <c r="F488" s="105">
        <v>204.44</v>
      </c>
    </row>
    <row r="489" spans="1:6" ht="12.75" customHeight="1">
      <c r="A489" s="102" t="s">
        <v>137</v>
      </c>
      <c r="B489" s="105">
        <v>1</v>
      </c>
      <c r="C489" s="105">
        <v>670.3</v>
      </c>
      <c r="D489" s="105">
        <v>876.25</v>
      </c>
      <c r="E489" s="105">
        <v>381.98</v>
      </c>
      <c r="F489" s="105">
        <v>203.45</v>
      </c>
    </row>
    <row r="490" spans="1:6" ht="12.75" customHeight="1">
      <c r="A490" s="102" t="s">
        <v>137</v>
      </c>
      <c r="B490" s="105">
        <v>2</v>
      </c>
      <c r="C490" s="105">
        <v>671.87</v>
      </c>
      <c r="D490" s="105">
        <v>879.16</v>
      </c>
      <c r="E490" s="105">
        <v>388.61</v>
      </c>
      <c r="F490" s="105">
        <v>204.78</v>
      </c>
    </row>
    <row r="491" spans="1:6" ht="12.75" customHeight="1">
      <c r="A491" s="102" t="s">
        <v>137</v>
      </c>
      <c r="B491" s="105">
        <v>3</v>
      </c>
      <c r="C491" s="105">
        <v>659.07</v>
      </c>
      <c r="D491" s="105">
        <v>865.88</v>
      </c>
      <c r="E491" s="105">
        <v>401.72</v>
      </c>
      <c r="F491" s="105">
        <v>204.3</v>
      </c>
    </row>
    <row r="492" spans="1:6" ht="12.75" customHeight="1">
      <c r="A492" s="102" t="s">
        <v>137</v>
      </c>
      <c r="B492" s="105">
        <v>4</v>
      </c>
      <c r="C492" s="105">
        <v>704.13</v>
      </c>
      <c r="D492" s="105">
        <v>911.6</v>
      </c>
      <c r="E492" s="105">
        <v>350.73</v>
      </c>
      <c r="F492" s="105">
        <v>204.95</v>
      </c>
    </row>
    <row r="493" spans="1:6" ht="12.75" customHeight="1">
      <c r="A493" s="102" t="s">
        <v>137</v>
      </c>
      <c r="B493" s="105">
        <v>5</v>
      </c>
      <c r="C493" s="105">
        <v>701.92</v>
      </c>
      <c r="D493" s="105">
        <v>909.55</v>
      </c>
      <c r="E493" s="105">
        <v>343.31</v>
      </c>
      <c r="F493" s="105">
        <v>205.12</v>
      </c>
    </row>
    <row r="494" spans="1:6" ht="12.75" customHeight="1">
      <c r="A494" s="102" t="s">
        <v>137</v>
      </c>
      <c r="B494" s="105">
        <v>6</v>
      </c>
      <c r="C494" s="105">
        <v>705.41</v>
      </c>
      <c r="D494" s="105">
        <v>912.06</v>
      </c>
      <c r="E494" s="105">
        <v>167.51</v>
      </c>
      <c r="F494" s="105">
        <v>204.14</v>
      </c>
    </row>
    <row r="495" spans="1:6" ht="12.75" customHeight="1">
      <c r="A495" s="102" t="s">
        <v>137</v>
      </c>
      <c r="B495" s="105">
        <v>7</v>
      </c>
      <c r="C495" s="105">
        <v>770.85</v>
      </c>
      <c r="D495" s="105">
        <v>979.95</v>
      </c>
      <c r="E495" s="105">
        <v>141.5</v>
      </c>
      <c r="F495" s="105">
        <v>206.58</v>
      </c>
    </row>
    <row r="496" spans="1:6" ht="12.75" customHeight="1">
      <c r="A496" s="102" t="s">
        <v>137</v>
      </c>
      <c r="B496" s="105">
        <v>8</v>
      </c>
      <c r="C496" s="105">
        <v>878.43</v>
      </c>
      <c r="D496" s="105">
        <v>1090.55</v>
      </c>
      <c r="E496" s="105">
        <v>157.06</v>
      </c>
      <c r="F496" s="105">
        <v>209.6</v>
      </c>
    </row>
    <row r="497" spans="1:6" ht="12.75" customHeight="1">
      <c r="A497" s="102" t="s">
        <v>137</v>
      </c>
      <c r="B497" s="105">
        <v>9</v>
      </c>
      <c r="C497" s="105">
        <v>914.64</v>
      </c>
      <c r="D497" s="105">
        <v>1127.88</v>
      </c>
      <c r="E497" s="105">
        <v>171.19</v>
      </c>
      <c r="F497" s="105">
        <v>210.73</v>
      </c>
    </row>
    <row r="498" spans="1:6" ht="12.75" customHeight="1">
      <c r="A498" s="102" t="s">
        <v>137</v>
      </c>
      <c r="B498" s="105">
        <v>10</v>
      </c>
      <c r="C498" s="105">
        <v>889.13</v>
      </c>
      <c r="D498" s="105">
        <v>1100.89</v>
      </c>
      <c r="E498" s="105">
        <v>159.76</v>
      </c>
      <c r="F498" s="105">
        <v>209.25</v>
      </c>
    </row>
    <row r="499" spans="1:6" ht="12.75" customHeight="1">
      <c r="A499" s="102" t="s">
        <v>137</v>
      </c>
      <c r="B499" s="105">
        <v>11</v>
      </c>
      <c r="C499" s="105">
        <v>891.36</v>
      </c>
      <c r="D499" s="105">
        <v>1103.8</v>
      </c>
      <c r="E499" s="105">
        <v>165</v>
      </c>
      <c r="F499" s="105">
        <v>209.92</v>
      </c>
    </row>
    <row r="500" spans="1:6" ht="12.75" customHeight="1">
      <c r="A500" s="102" t="s">
        <v>137</v>
      </c>
      <c r="B500" s="105">
        <v>12</v>
      </c>
      <c r="C500" s="105">
        <v>895.31</v>
      </c>
      <c r="D500" s="105">
        <v>1107.72</v>
      </c>
      <c r="E500" s="105">
        <v>226.92</v>
      </c>
      <c r="F500" s="105">
        <v>209.9</v>
      </c>
    </row>
    <row r="501" spans="1:6" ht="12.75" customHeight="1">
      <c r="A501" s="102" t="s">
        <v>137</v>
      </c>
      <c r="B501" s="105">
        <v>13</v>
      </c>
      <c r="C501" s="105">
        <v>887.49</v>
      </c>
      <c r="D501" s="105">
        <v>1099.63</v>
      </c>
      <c r="E501" s="105">
        <v>168.17</v>
      </c>
      <c r="F501" s="105">
        <v>209.62</v>
      </c>
    </row>
    <row r="502" spans="1:6" ht="12.75" customHeight="1">
      <c r="A502" s="102" t="s">
        <v>137</v>
      </c>
      <c r="B502" s="105">
        <v>14</v>
      </c>
      <c r="C502" s="105">
        <v>866.64</v>
      </c>
      <c r="D502" s="105">
        <v>1078.01</v>
      </c>
      <c r="E502" s="105">
        <v>233.71</v>
      </c>
      <c r="F502" s="105">
        <v>208.86</v>
      </c>
    </row>
    <row r="503" spans="1:6" ht="12.75" customHeight="1">
      <c r="A503" s="102" t="s">
        <v>137</v>
      </c>
      <c r="B503" s="105">
        <v>15</v>
      </c>
      <c r="C503" s="105">
        <v>825.08</v>
      </c>
      <c r="D503" s="105">
        <v>1034.61</v>
      </c>
      <c r="E503" s="105">
        <v>159.66</v>
      </c>
      <c r="F503" s="105">
        <v>207.02</v>
      </c>
    </row>
    <row r="504" spans="1:6" ht="12.75" customHeight="1">
      <c r="A504" s="102" t="s">
        <v>137</v>
      </c>
      <c r="B504" s="105">
        <v>16</v>
      </c>
      <c r="C504" s="105">
        <v>770.4</v>
      </c>
      <c r="D504" s="105">
        <v>976.41</v>
      </c>
      <c r="E504" s="105">
        <v>146.89</v>
      </c>
      <c r="F504" s="105">
        <v>203.5</v>
      </c>
    </row>
    <row r="505" spans="1:6" ht="12.75" customHeight="1">
      <c r="A505" s="102" t="s">
        <v>137</v>
      </c>
      <c r="B505" s="105">
        <v>17</v>
      </c>
      <c r="C505" s="105">
        <v>759.39</v>
      </c>
      <c r="D505" s="105">
        <v>965.15</v>
      </c>
      <c r="E505" s="105">
        <v>144.74</v>
      </c>
      <c r="F505" s="105">
        <v>203.25</v>
      </c>
    </row>
    <row r="506" spans="1:6" ht="12.75" customHeight="1">
      <c r="A506" s="102" t="s">
        <v>137</v>
      </c>
      <c r="B506" s="105">
        <v>18</v>
      </c>
      <c r="C506" s="105">
        <v>750.97</v>
      </c>
      <c r="D506" s="105">
        <v>957.84</v>
      </c>
      <c r="E506" s="105">
        <v>146.87</v>
      </c>
      <c r="F506" s="105">
        <v>204.35</v>
      </c>
    </row>
    <row r="507" spans="1:6" ht="12.75" customHeight="1">
      <c r="A507" s="102" t="s">
        <v>137</v>
      </c>
      <c r="B507" s="105">
        <v>19</v>
      </c>
      <c r="C507" s="105">
        <v>768.34</v>
      </c>
      <c r="D507" s="105">
        <v>1049.63</v>
      </c>
      <c r="E507" s="105">
        <v>139.88</v>
      </c>
      <c r="F507" s="105">
        <v>278.78</v>
      </c>
    </row>
    <row r="508" spans="1:6" ht="12.75" customHeight="1">
      <c r="A508" s="102" t="s">
        <v>137</v>
      </c>
      <c r="B508" s="105">
        <v>20</v>
      </c>
      <c r="C508" s="105">
        <v>870.33</v>
      </c>
      <c r="D508" s="105">
        <v>1164.98</v>
      </c>
      <c r="E508" s="105">
        <v>138.02</v>
      </c>
      <c r="F508" s="105">
        <v>292.14</v>
      </c>
    </row>
    <row r="509" spans="1:6" ht="12.75" customHeight="1">
      <c r="A509" s="102" t="s">
        <v>137</v>
      </c>
      <c r="B509" s="105">
        <v>21</v>
      </c>
      <c r="C509" s="105">
        <v>882.15</v>
      </c>
      <c r="D509" s="105">
        <v>1099.14</v>
      </c>
      <c r="E509" s="105">
        <v>136.69</v>
      </c>
      <c r="F509" s="105">
        <v>214.47</v>
      </c>
    </row>
    <row r="510" spans="1:6" ht="12.75" customHeight="1">
      <c r="A510" s="102" t="s">
        <v>137</v>
      </c>
      <c r="B510" s="105">
        <v>22</v>
      </c>
      <c r="C510" s="105">
        <v>832.6</v>
      </c>
      <c r="D510" s="105">
        <v>1041.61</v>
      </c>
      <c r="E510" s="105">
        <v>294.2</v>
      </c>
      <c r="F510" s="105">
        <v>206.49</v>
      </c>
    </row>
    <row r="511" spans="1:6" ht="12.75" customHeight="1">
      <c r="A511" s="102" t="s">
        <v>137</v>
      </c>
      <c r="B511" s="105">
        <v>23</v>
      </c>
      <c r="C511" s="105">
        <v>744.16</v>
      </c>
      <c r="D511" s="105">
        <v>950.97</v>
      </c>
      <c r="E511" s="105">
        <v>279.34</v>
      </c>
      <c r="F511" s="105">
        <v>204.3</v>
      </c>
    </row>
    <row r="512" spans="1:6" ht="12.75" customHeight="1">
      <c r="A512" s="102" t="s">
        <v>138</v>
      </c>
      <c r="B512" s="105">
        <v>0</v>
      </c>
      <c r="C512" s="105">
        <v>717.48</v>
      </c>
      <c r="D512" s="105">
        <v>924.92</v>
      </c>
      <c r="E512" s="105">
        <v>891.35</v>
      </c>
      <c r="F512" s="105">
        <v>204.92</v>
      </c>
    </row>
    <row r="513" spans="1:6" ht="12.75" customHeight="1">
      <c r="A513" s="102" t="s">
        <v>138</v>
      </c>
      <c r="B513" s="105">
        <v>1</v>
      </c>
      <c r="C513" s="105">
        <v>705.92</v>
      </c>
      <c r="D513" s="105">
        <v>913.49</v>
      </c>
      <c r="E513" s="105">
        <v>879.78</v>
      </c>
      <c r="F513" s="105">
        <v>205.06</v>
      </c>
    </row>
    <row r="514" spans="1:6" ht="12.75" customHeight="1">
      <c r="A514" s="102" t="s">
        <v>138</v>
      </c>
      <c r="B514" s="105">
        <v>2</v>
      </c>
      <c r="C514" s="105">
        <v>707.74</v>
      </c>
      <c r="D514" s="105">
        <v>916.81</v>
      </c>
      <c r="E514" s="105">
        <v>881.61</v>
      </c>
      <c r="F514" s="105">
        <v>206.55</v>
      </c>
    </row>
    <row r="515" spans="1:6" ht="12.75" customHeight="1">
      <c r="A515" s="102" t="s">
        <v>138</v>
      </c>
      <c r="B515" s="105">
        <v>3</v>
      </c>
      <c r="C515" s="105">
        <v>707.39</v>
      </c>
      <c r="D515" s="105">
        <v>916.32</v>
      </c>
      <c r="E515" s="105">
        <v>881.26</v>
      </c>
      <c r="F515" s="105">
        <v>206.42</v>
      </c>
    </row>
    <row r="516" spans="1:6" ht="12.75" customHeight="1">
      <c r="A516" s="102" t="s">
        <v>138</v>
      </c>
      <c r="B516" s="105">
        <v>4</v>
      </c>
      <c r="C516" s="105">
        <v>707.14</v>
      </c>
      <c r="D516" s="105">
        <v>916.29</v>
      </c>
      <c r="E516" s="105">
        <v>881.01</v>
      </c>
      <c r="F516" s="105">
        <v>206.64</v>
      </c>
    </row>
    <row r="517" spans="1:6" ht="12.75" customHeight="1">
      <c r="A517" s="102" t="s">
        <v>138</v>
      </c>
      <c r="B517" s="105">
        <v>5</v>
      </c>
      <c r="C517" s="105">
        <v>713.61</v>
      </c>
      <c r="D517" s="105">
        <v>922.41</v>
      </c>
      <c r="E517" s="105">
        <v>884.49</v>
      </c>
      <c r="F517" s="105">
        <v>206.29</v>
      </c>
    </row>
    <row r="518" spans="1:6" ht="12.75" customHeight="1">
      <c r="A518" s="102" t="s">
        <v>138</v>
      </c>
      <c r="B518" s="105">
        <v>6</v>
      </c>
      <c r="C518" s="105">
        <v>719.29</v>
      </c>
      <c r="D518" s="105">
        <v>926.69</v>
      </c>
      <c r="E518" s="105">
        <v>202.37</v>
      </c>
      <c r="F518" s="105">
        <v>204.89</v>
      </c>
    </row>
    <row r="519" spans="1:6" ht="12.75" customHeight="1">
      <c r="A519" s="102" t="s">
        <v>138</v>
      </c>
      <c r="B519" s="105">
        <v>7</v>
      </c>
      <c r="C519" s="105">
        <v>782.88</v>
      </c>
      <c r="D519" s="105">
        <v>993.17</v>
      </c>
      <c r="E519" s="105">
        <v>148.14</v>
      </c>
      <c r="F519" s="105">
        <v>207.78</v>
      </c>
    </row>
    <row r="520" spans="1:6" ht="12.75" customHeight="1">
      <c r="A520" s="102" t="s">
        <v>138</v>
      </c>
      <c r="B520" s="105">
        <v>8</v>
      </c>
      <c r="C520" s="105">
        <v>898.38</v>
      </c>
      <c r="D520" s="105">
        <v>1212.68</v>
      </c>
      <c r="E520" s="105">
        <v>133.99</v>
      </c>
      <c r="F520" s="105">
        <v>311.79</v>
      </c>
    </row>
    <row r="521" spans="1:6" ht="12.75" customHeight="1">
      <c r="A521" s="102" t="s">
        <v>138</v>
      </c>
      <c r="B521" s="105">
        <v>9</v>
      </c>
      <c r="C521" s="105">
        <v>942.09</v>
      </c>
      <c r="D521" s="105">
        <v>1272.17</v>
      </c>
      <c r="E521" s="105">
        <v>132.68</v>
      </c>
      <c r="F521" s="105">
        <v>327.56</v>
      </c>
    </row>
    <row r="522" spans="1:6" ht="12.75" customHeight="1">
      <c r="A522" s="102" t="s">
        <v>138</v>
      </c>
      <c r="B522" s="105">
        <v>10</v>
      </c>
      <c r="C522" s="105">
        <v>915.42</v>
      </c>
      <c r="D522" s="105">
        <v>1129.51</v>
      </c>
      <c r="E522" s="105">
        <v>141.42</v>
      </c>
      <c r="F522" s="105">
        <v>211.58</v>
      </c>
    </row>
    <row r="523" spans="1:6" ht="12.75" customHeight="1">
      <c r="A523" s="102" t="s">
        <v>138</v>
      </c>
      <c r="B523" s="105">
        <v>11</v>
      </c>
      <c r="C523" s="105">
        <v>859.37</v>
      </c>
      <c r="D523" s="105">
        <v>1071.43</v>
      </c>
      <c r="E523" s="105">
        <v>137.84</v>
      </c>
      <c r="F523" s="105">
        <v>209.56</v>
      </c>
    </row>
    <row r="524" spans="1:6" ht="12.75" customHeight="1">
      <c r="A524" s="102" t="s">
        <v>138</v>
      </c>
      <c r="B524" s="105">
        <v>12</v>
      </c>
      <c r="C524" s="105">
        <v>854.83</v>
      </c>
      <c r="D524" s="105">
        <v>1085.83</v>
      </c>
      <c r="E524" s="105">
        <v>136.16</v>
      </c>
      <c r="F524" s="105">
        <v>228.49</v>
      </c>
    </row>
    <row r="525" spans="1:6" ht="12.75" customHeight="1">
      <c r="A525" s="102" t="s">
        <v>138</v>
      </c>
      <c r="B525" s="105">
        <v>13</v>
      </c>
      <c r="C525" s="105">
        <v>852.96</v>
      </c>
      <c r="D525" s="105">
        <v>1087.97</v>
      </c>
      <c r="E525" s="105">
        <v>136.42</v>
      </c>
      <c r="F525" s="105">
        <v>232.49</v>
      </c>
    </row>
    <row r="526" spans="1:6" ht="12.75" customHeight="1">
      <c r="A526" s="102" t="s">
        <v>138</v>
      </c>
      <c r="B526" s="105">
        <v>14</v>
      </c>
      <c r="C526" s="105">
        <v>853.04</v>
      </c>
      <c r="D526" s="105">
        <v>1081.05</v>
      </c>
      <c r="E526" s="105">
        <v>136.06</v>
      </c>
      <c r="F526" s="105">
        <v>225.49</v>
      </c>
    </row>
    <row r="527" spans="1:6" ht="12.75" customHeight="1">
      <c r="A527" s="102" t="s">
        <v>138</v>
      </c>
      <c r="B527" s="105">
        <v>15</v>
      </c>
      <c r="C527" s="105">
        <v>839.48</v>
      </c>
      <c r="D527" s="105">
        <v>1051.81</v>
      </c>
      <c r="E527" s="105">
        <v>136.44</v>
      </c>
      <c r="F527" s="105">
        <v>209.82</v>
      </c>
    </row>
    <row r="528" spans="1:6" ht="12.75" customHeight="1">
      <c r="A528" s="102" t="s">
        <v>138</v>
      </c>
      <c r="B528" s="105">
        <v>16</v>
      </c>
      <c r="C528" s="105">
        <v>772.5</v>
      </c>
      <c r="D528" s="105">
        <v>984.54</v>
      </c>
      <c r="E528" s="105">
        <v>141.01</v>
      </c>
      <c r="F528" s="105">
        <v>209.53</v>
      </c>
    </row>
    <row r="529" spans="1:6" ht="12.75" customHeight="1">
      <c r="A529" s="102" t="s">
        <v>138</v>
      </c>
      <c r="B529" s="105">
        <v>17</v>
      </c>
      <c r="C529" s="105">
        <v>746.88</v>
      </c>
      <c r="D529" s="105">
        <v>956.93</v>
      </c>
      <c r="E529" s="105">
        <v>143.58</v>
      </c>
      <c r="F529" s="105">
        <v>207.53</v>
      </c>
    </row>
    <row r="530" spans="1:6" ht="12.75" customHeight="1">
      <c r="A530" s="102" t="s">
        <v>138</v>
      </c>
      <c r="B530" s="105">
        <v>18</v>
      </c>
      <c r="C530" s="105">
        <v>739.31</v>
      </c>
      <c r="D530" s="105">
        <v>950.41</v>
      </c>
      <c r="E530" s="105">
        <v>143.8</v>
      </c>
      <c r="F530" s="105">
        <v>208.59</v>
      </c>
    </row>
    <row r="531" spans="1:6" ht="12.75" customHeight="1">
      <c r="A531" s="102" t="s">
        <v>138</v>
      </c>
      <c r="B531" s="105">
        <v>19</v>
      </c>
      <c r="C531" s="105">
        <v>777.2</v>
      </c>
      <c r="D531" s="105">
        <v>1032.81</v>
      </c>
      <c r="E531" s="105">
        <v>141.05</v>
      </c>
      <c r="F531" s="105">
        <v>253.09</v>
      </c>
    </row>
    <row r="532" spans="1:6" ht="12.75" customHeight="1">
      <c r="A532" s="102" t="s">
        <v>138</v>
      </c>
      <c r="B532" s="105">
        <v>20</v>
      </c>
      <c r="C532" s="105">
        <v>873.02</v>
      </c>
      <c r="D532" s="105">
        <v>1122.68</v>
      </c>
      <c r="E532" s="105">
        <v>136.93</v>
      </c>
      <c r="F532" s="105">
        <v>247.15</v>
      </c>
    </row>
    <row r="533" spans="1:6" ht="12.75" customHeight="1">
      <c r="A533" s="102" t="s">
        <v>138</v>
      </c>
      <c r="B533" s="105">
        <v>21</v>
      </c>
      <c r="C533" s="105">
        <v>888.66</v>
      </c>
      <c r="D533" s="105">
        <v>1100.64</v>
      </c>
      <c r="E533" s="105">
        <v>151.65</v>
      </c>
      <c r="F533" s="105">
        <v>209.47</v>
      </c>
    </row>
    <row r="534" spans="1:6" ht="12.75" customHeight="1">
      <c r="A534" s="102" t="s">
        <v>138</v>
      </c>
      <c r="B534" s="105">
        <v>22</v>
      </c>
      <c r="C534" s="105">
        <v>824.6</v>
      </c>
      <c r="D534" s="105">
        <v>1033.86</v>
      </c>
      <c r="E534" s="105">
        <v>184.57</v>
      </c>
      <c r="F534" s="105">
        <v>206.75</v>
      </c>
    </row>
    <row r="535" spans="1:6" ht="12.75" customHeight="1">
      <c r="A535" s="102" t="s">
        <v>138</v>
      </c>
      <c r="B535" s="105">
        <v>23</v>
      </c>
      <c r="C535" s="105">
        <v>704.01</v>
      </c>
      <c r="D535" s="105">
        <v>909.65</v>
      </c>
      <c r="E535" s="105">
        <v>236.49</v>
      </c>
      <c r="F535" s="105">
        <v>203.13</v>
      </c>
    </row>
    <row r="536" spans="1:6" ht="12.75" customHeight="1">
      <c r="A536" s="102" t="s">
        <v>139</v>
      </c>
      <c r="B536" s="105">
        <v>0</v>
      </c>
      <c r="C536" s="105">
        <v>713.11</v>
      </c>
      <c r="D536" s="105">
        <v>921.8</v>
      </c>
      <c r="E536" s="105">
        <v>158.05</v>
      </c>
      <c r="F536" s="105">
        <v>206.18</v>
      </c>
    </row>
    <row r="537" spans="1:6" ht="12.75" customHeight="1">
      <c r="A537" s="102" t="s">
        <v>139</v>
      </c>
      <c r="B537" s="105">
        <v>1</v>
      </c>
      <c r="C537" s="105">
        <v>708.85</v>
      </c>
      <c r="D537" s="105">
        <v>917.84</v>
      </c>
      <c r="E537" s="105">
        <v>242.35</v>
      </c>
      <c r="F537" s="105">
        <v>206.48</v>
      </c>
    </row>
    <row r="538" spans="1:6" ht="12.75" customHeight="1">
      <c r="A538" s="102" t="s">
        <v>139</v>
      </c>
      <c r="B538" s="105">
        <v>2</v>
      </c>
      <c r="C538" s="105">
        <v>674.42</v>
      </c>
      <c r="D538" s="105">
        <v>889.9</v>
      </c>
      <c r="E538" s="105">
        <v>137.85</v>
      </c>
      <c r="F538" s="105">
        <v>212.97</v>
      </c>
    </row>
    <row r="539" spans="1:6" ht="12.75" customHeight="1">
      <c r="A539" s="102" t="s">
        <v>139</v>
      </c>
      <c r="B539" s="105">
        <v>3</v>
      </c>
      <c r="C539" s="105">
        <v>675.19</v>
      </c>
      <c r="D539" s="105">
        <v>889.9</v>
      </c>
      <c r="E539" s="105">
        <v>138.12</v>
      </c>
      <c r="F539" s="105">
        <v>212.2</v>
      </c>
    </row>
    <row r="540" spans="1:6" ht="12.75" customHeight="1">
      <c r="A540" s="102" t="s">
        <v>139</v>
      </c>
      <c r="B540" s="105">
        <v>4</v>
      </c>
      <c r="C540" s="105">
        <v>705.49</v>
      </c>
      <c r="D540" s="105">
        <v>915.97</v>
      </c>
      <c r="E540" s="105">
        <v>151.1</v>
      </c>
      <c r="F540" s="105">
        <v>207.97</v>
      </c>
    </row>
    <row r="541" spans="1:6" ht="12.75" customHeight="1">
      <c r="A541" s="102" t="s">
        <v>139</v>
      </c>
      <c r="B541" s="105">
        <v>5</v>
      </c>
      <c r="C541" s="105">
        <v>711.73</v>
      </c>
      <c r="D541" s="105">
        <v>920.75</v>
      </c>
      <c r="E541" s="105">
        <v>154.57</v>
      </c>
      <c r="F541" s="105">
        <v>206.51</v>
      </c>
    </row>
    <row r="542" spans="1:6" ht="12.75" customHeight="1">
      <c r="A542" s="102" t="s">
        <v>139</v>
      </c>
      <c r="B542" s="105">
        <v>6</v>
      </c>
      <c r="C542" s="105">
        <v>715.94</v>
      </c>
      <c r="D542" s="105">
        <v>926.68</v>
      </c>
      <c r="E542" s="105">
        <v>140.34</v>
      </c>
      <c r="F542" s="105">
        <v>208.22</v>
      </c>
    </row>
    <row r="543" spans="1:6" ht="12.75" customHeight="1">
      <c r="A543" s="102" t="s">
        <v>139</v>
      </c>
      <c r="B543" s="105">
        <v>7</v>
      </c>
      <c r="C543" s="105">
        <v>727.66</v>
      </c>
      <c r="D543" s="105">
        <v>1091.38</v>
      </c>
      <c r="E543" s="105">
        <v>140.66</v>
      </c>
      <c r="F543" s="105">
        <v>361.21</v>
      </c>
    </row>
    <row r="544" spans="1:6" ht="12.75" customHeight="1">
      <c r="A544" s="102" t="s">
        <v>139</v>
      </c>
      <c r="B544" s="105">
        <v>8</v>
      </c>
      <c r="C544" s="105">
        <v>858.34</v>
      </c>
      <c r="D544" s="105">
        <v>1253.9</v>
      </c>
      <c r="E544" s="105">
        <v>136.45</v>
      </c>
      <c r="F544" s="105">
        <v>393.05</v>
      </c>
    </row>
    <row r="545" spans="1:6" ht="12.75" customHeight="1">
      <c r="A545" s="102" t="s">
        <v>139</v>
      </c>
      <c r="B545" s="105">
        <v>9</v>
      </c>
      <c r="C545" s="105">
        <v>1078.97</v>
      </c>
      <c r="D545" s="105">
        <v>1296.16</v>
      </c>
      <c r="E545" s="105">
        <v>141.36</v>
      </c>
      <c r="F545" s="105">
        <v>214.68</v>
      </c>
    </row>
    <row r="546" spans="1:6" ht="12.75" customHeight="1">
      <c r="A546" s="102" t="s">
        <v>139</v>
      </c>
      <c r="B546" s="105">
        <v>10</v>
      </c>
      <c r="C546" s="105">
        <v>1081.99</v>
      </c>
      <c r="D546" s="105">
        <v>1298.79</v>
      </c>
      <c r="E546" s="105">
        <v>209.89</v>
      </c>
      <c r="F546" s="105">
        <v>214.3</v>
      </c>
    </row>
    <row r="547" spans="1:6" ht="12.75" customHeight="1">
      <c r="A547" s="102" t="s">
        <v>139</v>
      </c>
      <c r="B547" s="105">
        <v>11</v>
      </c>
      <c r="C547" s="105">
        <v>1067.2</v>
      </c>
      <c r="D547" s="105">
        <v>1284.56</v>
      </c>
      <c r="E547" s="105">
        <v>132.43</v>
      </c>
      <c r="F547" s="105">
        <v>214.84</v>
      </c>
    </row>
    <row r="548" spans="1:6" ht="12.75" customHeight="1">
      <c r="A548" s="102" t="s">
        <v>139</v>
      </c>
      <c r="B548" s="105">
        <v>12</v>
      </c>
      <c r="C548" s="105">
        <v>1065.46</v>
      </c>
      <c r="D548" s="105">
        <v>1286.99</v>
      </c>
      <c r="E548" s="105">
        <v>131.45</v>
      </c>
      <c r="F548" s="105">
        <v>219.02</v>
      </c>
    </row>
    <row r="549" spans="1:6" ht="12.75" customHeight="1">
      <c r="A549" s="102" t="s">
        <v>139</v>
      </c>
      <c r="B549" s="105">
        <v>13</v>
      </c>
      <c r="C549" s="105">
        <v>1065.39</v>
      </c>
      <c r="D549" s="105">
        <v>1293.08</v>
      </c>
      <c r="E549" s="105">
        <v>131.14</v>
      </c>
      <c r="F549" s="105">
        <v>225.18</v>
      </c>
    </row>
    <row r="550" spans="1:6" ht="12.75" customHeight="1">
      <c r="A550" s="102" t="s">
        <v>139</v>
      </c>
      <c r="B550" s="105">
        <v>14</v>
      </c>
      <c r="C550" s="105">
        <v>1066.06</v>
      </c>
      <c r="D550" s="105">
        <v>1287.15</v>
      </c>
      <c r="E550" s="105">
        <v>131.08</v>
      </c>
      <c r="F550" s="105">
        <v>218.57</v>
      </c>
    </row>
    <row r="551" spans="1:6" ht="12.75" customHeight="1">
      <c r="A551" s="102" t="s">
        <v>139</v>
      </c>
      <c r="B551" s="105">
        <v>15</v>
      </c>
      <c r="C551" s="105">
        <v>836.16</v>
      </c>
      <c r="D551" s="105">
        <v>1128.08</v>
      </c>
      <c r="E551" s="105">
        <v>139.14</v>
      </c>
      <c r="F551" s="105">
        <v>289.41</v>
      </c>
    </row>
    <row r="552" spans="1:6" ht="12.75" customHeight="1">
      <c r="A552" s="102" t="s">
        <v>139</v>
      </c>
      <c r="B552" s="105">
        <v>16</v>
      </c>
      <c r="C552" s="105">
        <v>771.25</v>
      </c>
      <c r="D552" s="105">
        <v>1087.88</v>
      </c>
      <c r="E552" s="105">
        <v>139.89</v>
      </c>
      <c r="F552" s="105">
        <v>314.12</v>
      </c>
    </row>
    <row r="553" spans="1:6" ht="12.75" customHeight="1">
      <c r="A553" s="102" t="s">
        <v>139</v>
      </c>
      <c r="B553" s="105">
        <v>17</v>
      </c>
      <c r="C553" s="105">
        <v>742.15</v>
      </c>
      <c r="D553" s="105">
        <v>986.41</v>
      </c>
      <c r="E553" s="105">
        <v>142.89</v>
      </c>
      <c r="F553" s="105">
        <v>241.74</v>
      </c>
    </row>
    <row r="554" spans="1:6" ht="12.75" customHeight="1">
      <c r="A554" s="102" t="s">
        <v>139</v>
      </c>
      <c r="B554" s="105">
        <v>18</v>
      </c>
      <c r="C554" s="105">
        <v>746.4</v>
      </c>
      <c r="D554" s="105">
        <v>1012.88</v>
      </c>
      <c r="E554" s="105">
        <v>142.81</v>
      </c>
      <c r="F554" s="105">
        <v>263.96</v>
      </c>
    </row>
    <row r="555" spans="1:6" ht="12.75" customHeight="1">
      <c r="A555" s="102" t="s">
        <v>139</v>
      </c>
      <c r="B555" s="105">
        <v>19</v>
      </c>
      <c r="C555" s="105">
        <v>770.14</v>
      </c>
      <c r="D555" s="105">
        <v>993.03</v>
      </c>
      <c r="E555" s="105">
        <v>141.6</v>
      </c>
      <c r="F555" s="105">
        <v>220.38</v>
      </c>
    </row>
    <row r="556" spans="1:6" ht="12.75" customHeight="1">
      <c r="A556" s="102" t="s">
        <v>139</v>
      </c>
      <c r="B556" s="105">
        <v>20</v>
      </c>
      <c r="C556" s="105">
        <v>871.12</v>
      </c>
      <c r="D556" s="105">
        <v>1227.11</v>
      </c>
      <c r="E556" s="105">
        <v>138.32</v>
      </c>
      <c r="F556" s="105">
        <v>353.48</v>
      </c>
    </row>
    <row r="557" spans="1:6" ht="12.75" customHeight="1">
      <c r="A557" s="102" t="s">
        <v>139</v>
      </c>
      <c r="B557" s="105">
        <v>21</v>
      </c>
      <c r="C557" s="105">
        <v>887.25</v>
      </c>
      <c r="D557" s="105">
        <v>1097.58</v>
      </c>
      <c r="E557" s="105">
        <v>197.68</v>
      </c>
      <c r="F557" s="105">
        <v>207.82</v>
      </c>
    </row>
    <row r="558" spans="1:6" ht="12.75" customHeight="1">
      <c r="A558" s="102" t="s">
        <v>139</v>
      </c>
      <c r="B558" s="105">
        <v>22</v>
      </c>
      <c r="C558" s="105">
        <v>793.24</v>
      </c>
      <c r="D558" s="105">
        <v>1096.1</v>
      </c>
      <c r="E558" s="105">
        <v>141.44</v>
      </c>
      <c r="F558" s="105">
        <v>300.36</v>
      </c>
    </row>
    <row r="559" spans="1:6" ht="12.75" customHeight="1">
      <c r="A559" s="102" t="s">
        <v>139</v>
      </c>
      <c r="B559" s="105">
        <v>23</v>
      </c>
      <c r="C559" s="105">
        <v>711.45</v>
      </c>
      <c r="D559" s="105">
        <v>919.3</v>
      </c>
      <c r="E559" s="105">
        <v>142.74</v>
      </c>
      <c r="F559" s="105">
        <v>205.34</v>
      </c>
    </row>
    <row r="560" spans="1:6" ht="12.75" customHeight="1">
      <c r="A560" s="102" t="s">
        <v>140</v>
      </c>
      <c r="B560" s="105">
        <v>0</v>
      </c>
      <c r="C560" s="105">
        <v>717.3</v>
      </c>
      <c r="D560" s="105">
        <v>924.18</v>
      </c>
      <c r="E560" s="105">
        <v>175.01</v>
      </c>
      <c r="F560" s="105">
        <v>204.37</v>
      </c>
    </row>
    <row r="561" spans="1:6" ht="12.75" customHeight="1">
      <c r="A561" s="102" t="s">
        <v>140</v>
      </c>
      <c r="B561" s="105">
        <v>1</v>
      </c>
      <c r="C561" s="105">
        <v>712.17</v>
      </c>
      <c r="D561" s="105">
        <v>919.85</v>
      </c>
      <c r="E561" s="105">
        <v>169.91</v>
      </c>
      <c r="F561" s="105">
        <v>205.17</v>
      </c>
    </row>
    <row r="562" spans="1:6" ht="12.75" customHeight="1">
      <c r="A562" s="102" t="s">
        <v>140</v>
      </c>
      <c r="B562" s="105">
        <v>2</v>
      </c>
      <c r="C562" s="105">
        <v>682.74</v>
      </c>
      <c r="D562" s="105">
        <v>890.39</v>
      </c>
      <c r="E562" s="105">
        <v>140.56</v>
      </c>
      <c r="F562" s="105">
        <v>205.14</v>
      </c>
    </row>
    <row r="563" spans="1:6" ht="12.75" customHeight="1">
      <c r="A563" s="102" t="s">
        <v>140</v>
      </c>
      <c r="B563" s="105">
        <v>3</v>
      </c>
      <c r="C563" s="105">
        <v>711.18</v>
      </c>
      <c r="D563" s="105">
        <v>920.06</v>
      </c>
      <c r="E563" s="105">
        <v>169</v>
      </c>
      <c r="F563" s="105">
        <v>206.37</v>
      </c>
    </row>
    <row r="564" spans="1:6" ht="12.75" customHeight="1">
      <c r="A564" s="102" t="s">
        <v>140</v>
      </c>
      <c r="B564" s="105">
        <v>4</v>
      </c>
      <c r="C564" s="105">
        <v>713.14</v>
      </c>
      <c r="D564" s="105">
        <v>921.21</v>
      </c>
      <c r="E564" s="105">
        <v>154.86</v>
      </c>
      <c r="F564" s="105">
        <v>205.56</v>
      </c>
    </row>
    <row r="565" spans="1:6" ht="12.75" customHeight="1">
      <c r="A565" s="102" t="s">
        <v>140</v>
      </c>
      <c r="B565" s="105">
        <v>5</v>
      </c>
      <c r="C565" s="105">
        <v>715.37</v>
      </c>
      <c r="D565" s="105">
        <v>923.4</v>
      </c>
      <c r="E565" s="105">
        <v>149.51</v>
      </c>
      <c r="F565" s="105">
        <v>205.52</v>
      </c>
    </row>
    <row r="566" spans="1:6" ht="12.75" customHeight="1">
      <c r="A566" s="102" t="s">
        <v>140</v>
      </c>
      <c r="B566" s="105">
        <v>6</v>
      </c>
      <c r="C566" s="105">
        <v>719.14</v>
      </c>
      <c r="D566" s="105">
        <v>926.23</v>
      </c>
      <c r="E566" s="105">
        <v>142.02</v>
      </c>
      <c r="F566" s="105">
        <v>204.58</v>
      </c>
    </row>
    <row r="567" spans="1:6" ht="12.75" customHeight="1">
      <c r="A567" s="102" t="s">
        <v>140</v>
      </c>
      <c r="B567" s="105">
        <v>7</v>
      </c>
      <c r="C567" s="105">
        <v>725.09</v>
      </c>
      <c r="D567" s="105">
        <v>997.38</v>
      </c>
      <c r="E567" s="105">
        <v>140.66</v>
      </c>
      <c r="F567" s="105">
        <v>269.78</v>
      </c>
    </row>
    <row r="568" spans="1:6" ht="12.75" customHeight="1">
      <c r="A568" s="102" t="s">
        <v>140</v>
      </c>
      <c r="B568" s="105">
        <v>8</v>
      </c>
      <c r="C568" s="105">
        <v>831.03</v>
      </c>
      <c r="D568" s="105">
        <v>1126.24</v>
      </c>
      <c r="E568" s="105">
        <v>137.17</v>
      </c>
      <c r="F568" s="105">
        <v>292.69</v>
      </c>
    </row>
    <row r="569" spans="1:6" ht="12.75" customHeight="1">
      <c r="A569" s="102" t="s">
        <v>140</v>
      </c>
      <c r="B569" s="105">
        <v>9</v>
      </c>
      <c r="C569" s="105">
        <v>891.39</v>
      </c>
      <c r="D569" s="105">
        <v>1160.99</v>
      </c>
      <c r="E569" s="105">
        <v>135.6</v>
      </c>
      <c r="F569" s="105">
        <v>267.08</v>
      </c>
    </row>
    <row r="570" spans="1:6" ht="12.75" customHeight="1">
      <c r="A570" s="102" t="s">
        <v>140</v>
      </c>
      <c r="B570" s="105">
        <v>10</v>
      </c>
      <c r="C570" s="105">
        <v>893.9</v>
      </c>
      <c r="D570" s="105">
        <v>1117.48</v>
      </c>
      <c r="E570" s="105">
        <v>135.02</v>
      </c>
      <c r="F570" s="105">
        <v>221.07</v>
      </c>
    </row>
    <row r="571" spans="1:6" ht="12.75" customHeight="1">
      <c r="A571" s="102" t="s">
        <v>140</v>
      </c>
      <c r="B571" s="105">
        <v>11</v>
      </c>
      <c r="C571" s="105">
        <v>896.65</v>
      </c>
      <c r="D571" s="105">
        <v>1110.04</v>
      </c>
      <c r="E571" s="105">
        <v>139.61</v>
      </c>
      <c r="F571" s="105">
        <v>210.87</v>
      </c>
    </row>
    <row r="572" spans="1:6" ht="12.75" customHeight="1">
      <c r="A572" s="102" t="s">
        <v>140</v>
      </c>
      <c r="B572" s="105">
        <v>12</v>
      </c>
      <c r="C572" s="105">
        <v>848.98</v>
      </c>
      <c r="D572" s="105">
        <v>1066.78</v>
      </c>
      <c r="E572" s="105">
        <v>136.86</v>
      </c>
      <c r="F572" s="105">
        <v>215.28</v>
      </c>
    </row>
    <row r="573" spans="1:6" ht="12.75" customHeight="1">
      <c r="A573" s="102" t="s">
        <v>140</v>
      </c>
      <c r="B573" s="105">
        <v>13</v>
      </c>
      <c r="C573" s="105">
        <v>844.09</v>
      </c>
      <c r="D573" s="105">
        <v>1071.45</v>
      </c>
      <c r="E573" s="105">
        <v>137.14</v>
      </c>
      <c r="F573" s="105">
        <v>224.85</v>
      </c>
    </row>
    <row r="574" spans="1:6" ht="12.75" customHeight="1">
      <c r="A574" s="102" t="s">
        <v>140</v>
      </c>
      <c r="B574" s="105">
        <v>14</v>
      </c>
      <c r="C574" s="105">
        <v>840.47</v>
      </c>
      <c r="D574" s="105">
        <v>1054.27</v>
      </c>
      <c r="E574" s="105">
        <v>137.35</v>
      </c>
      <c r="F574" s="105">
        <v>211.29</v>
      </c>
    </row>
    <row r="575" spans="1:6" ht="12.75" customHeight="1">
      <c r="A575" s="102" t="s">
        <v>140</v>
      </c>
      <c r="B575" s="105">
        <v>15</v>
      </c>
      <c r="C575" s="105">
        <v>795.13</v>
      </c>
      <c r="D575" s="105">
        <v>1045.89</v>
      </c>
      <c r="E575" s="105">
        <v>139.63</v>
      </c>
      <c r="F575" s="105">
        <v>248.24</v>
      </c>
    </row>
    <row r="576" spans="1:6" ht="12.75" customHeight="1">
      <c r="A576" s="102" t="s">
        <v>140</v>
      </c>
      <c r="B576" s="105">
        <v>16</v>
      </c>
      <c r="C576" s="105">
        <v>760.04</v>
      </c>
      <c r="D576" s="105">
        <v>982.01</v>
      </c>
      <c r="E576" s="105">
        <v>142.17</v>
      </c>
      <c r="F576" s="105">
        <v>219.46</v>
      </c>
    </row>
    <row r="577" spans="1:6" ht="12.75" customHeight="1">
      <c r="A577" s="102" t="s">
        <v>140</v>
      </c>
      <c r="B577" s="105">
        <v>17</v>
      </c>
      <c r="C577" s="105">
        <v>728.46</v>
      </c>
      <c r="D577" s="105">
        <v>952</v>
      </c>
      <c r="E577" s="105">
        <v>144.38</v>
      </c>
      <c r="F577" s="105">
        <v>221.03</v>
      </c>
    </row>
    <row r="578" spans="1:6" ht="12.75" customHeight="1">
      <c r="A578" s="102" t="s">
        <v>140</v>
      </c>
      <c r="B578" s="105">
        <v>18</v>
      </c>
      <c r="C578" s="105">
        <v>732.21</v>
      </c>
      <c r="D578" s="105">
        <v>967.19</v>
      </c>
      <c r="E578" s="105">
        <v>143.95</v>
      </c>
      <c r="F578" s="105">
        <v>232.47</v>
      </c>
    </row>
    <row r="579" spans="1:6" ht="12.75" customHeight="1">
      <c r="A579" s="102" t="s">
        <v>140</v>
      </c>
      <c r="B579" s="105">
        <v>19</v>
      </c>
      <c r="C579" s="105">
        <v>736.43</v>
      </c>
      <c r="D579" s="105">
        <v>993.76</v>
      </c>
      <c r="E579" s="105">
        <v>142.82</v>
      </c>
      <c r="F579" s="105">
        <v>254.81</v>
      </c>
    </row>
    <row r="580" spans="1:6" ht="12.75" customHeight="1">
      <c r="A580" s="102" t="s">
        <v>140</v>
      </c>
      <c r="B580" s="105">
        <v>20</v>
      </c>
      <c r="C580" s="105">
        <v>777.28</v>
      </c>
      <c r="D580" s="105">
        <v>1194.84</v>
      </c>
      <c r="E580" s="105">
        <v>141.34</v>
      </c>
      <c r="F580" s="105">
        <v>415.04</v>
      </c>
    </row>
    <row r="581" spans="1:6" ht="12.75" customHeight="1">
      <c r="A581" s="102" t="s">
        <v>140</v>
      </c>
      <c r="B581" s="105">
        <v>21</v>
      </c>
      <c r="C581" s="105">
        <v>886.7</v>
      </c>
      <c r="D581" s="105">
        <v>1099.6</v>
      </c>
      <c r="E581" s="105">
        <v>137.5</v>
      </c>
      <c r="F581" s="105">
        <v>210.38</v>
      </c>
    </row>
    <row r="582" spans="1:6" ht="12.75" customHeight="1">
      <c r="A582" s="102" t="s">
        <v>140</v>
      </c>
      <c r="B582" s="105">
        <v>22</v>
      </c>
      <c r="C582" s="105">
        <v>788.2</v>
      </c>
      <c r="D582" s="105">
        <v>995.18</v>
      </c>
      <c r="E582" s="105">
        <v>157.22</v>
      </c>
      <c r="F582" s="105">
        <v>204.47</v>
      </c>
    </row>
    <row r="583" spans="1:6" ht="12.75" customHeight="1">
      <c r="A583" s="102" t="s">
        <v>140</v>
      </c>
      <c r="B583" s="105">
        <v>23</v>
      </c>
      <c r="C583" s="105">
        <v>711.78</v>
      </c>
      <c r="D583" s="105">
        <v>917.28</v>
      </c>
      <c r="E583" s="105">
        <v>169.45</v>
      </c>
      <c r="F583" s="105">
        <v>202.99</v>
      </c>
    </row>
    <row r="584" spans="1:6" ht="12.75" customHeight="1">
      <c r="A584" s="102" t="s">
        <v>141</v>
      </c>
      <c r="B584" s="105">
        <v>0</v>
      </c>
      <c r="C584" s="105">
        <v>724.1</v>
      </c>
      <c r="D584" s="105">
        <v>933.17</v>
      </c>
      <c r="E584" s="105">
        <v>202.65</v>
      </c>
      <c r="F584" s="105">
        <v>206.56</v>
      </c>
    </row>
    <row r="585" spans="1:6" ht="12.75" customHeight="1">
      <c r="A585" s="102" t="s">
        <v>141</v>
      </c>
      <c r="B585" s="105">
        <v>1</v>
      </c>
      <c r="C585" s="105">
        <v>715.74</v>
      </c>
      <c r="D585" s="105">
        <v>925.09</v>
      </c>
      <c r="E585" s="105">
        <v>194.36</v>
      </c>
      <c r="F585" s="105">
        <v>206.84</v>
      </c>
    </row>
    <row r="586" spans="1:6" ht="12.75" customHeight="1">
      <c r="A586" s="102" t="s">
        <v>141</v>
      </c>
      <c r="B586" s="105">
        <v>2</v>
      </c>
      <c r="C586" s="105">
        <v>715.08</v>
      </c>
      <c r="D586" s="105">
        <v>925.34</v>
      </c>
      <c r="E586" s="105">
        <v>193.7</v>
      </c>
      <c r="F586" s="105">
        <v>207.75</v>
      </c>
    </row>
    <row r="587" spans="1:6" ht="12.75" customHeight="1">
      <c r="A587" s="102" t="s">
        <v>141</v>
      </c>
      <c r="B587" s="105">
        <v>3</v>
      </c>
      <c r="C587" s="105">
        <v>701.58</v>
      </c>
      <c r="D587" s="105">
        <v>909.55</v>
      </c>
      <c r="E587" s="105">
        <v>180.25</v>
      </c>
      <c r="F587" s="105">
        <v>205.46</v>
      </c>
    </row>
    <row r="588" spans="1:6" ht="12.75" customHeight="1">
      <c r="A588" s="102" t="s">
        <v>141</v>
      </c>
      <c r="B588" s="105">
        <v>4</v>
      </c>
      <c r="C588" s="105">
        <v>712.62</v>
      </c>
      <c r="D588" s="105">
        <v>921.01</v>
      </c>
      <c r="E588" s="105">
        <v>160.03</v>
      </c>
      <c r="F588" s="105">
        <v>205.88</v>
      </c>
    </row>
    <row r="589" spans="1:6" ht="12.75" customHeight="1">
      <c r="A589" s="102" t="s">
        <v>141</v>
      </c>
      <c r="B589" s="105">
        <v>5</v>
      </c>
      <c r="C589" s="105">
        <v>716.29</v>
      </c>
      <c r="D589" s="105">
        <v>923.68</v>
      </c>
      <c r="E589" s="105">
        <v>161.67</v>
      </c>
      <c r="F589" s="105">
        <v>204.89</v>
      </c>
    </row>
    <row r="590" spans="1:6" ht="12.75" customHeight="1">
      <c r="A590" s="102" t="s">
        <v>141</v>
      </c>
      <c r="B590" s="105">
        <v>6</v>
      </c>
      <c r="C590" s="105">
        <v>718.46</v>
      </c>
      <c r="D590" s="105">
        <v>966.79</v>
      </c>
      <c r="E590" s="105">
        <v>141.57</v>
      </c>
      <c r="F590" s="105">
        <v>245.81</v>
      </c>
    </row>
    <row r="591" spans="1:6" ht="12.75" customHeight="1">
      <c r="A591" s="102" t="s">
        <v>141</v>
      </c>
      <c r="B591" s="105">
        <v>7</v>
      </c>
      <c r="C591" s="105">
        <v>761.53</v>
      </c>
      <c r="D591" s="105">
        <v>1079.84</v>
      </c>
      <c r="E591" s="105">
        <v>139.34</v>
      </c>
      <c r="F591" s="105">
        <v>315.8</v>
      </c>
    </row>
    <row r="592" spans="1:6" ht="12.75" customHeight="1">
      <c r="A592" s="102" t="s">
        <v>141</v>
      </c>
      <c r="B592" s="105">
        <v>8</v>
      </c>
      <c r="C592" s="105">
        <v>858.64</v>
      </c>
      <c r="D592" s="105">
        <v>1207.02</v>
      </c>
      <c r="E592" s="105">
        <v>136.45</v>
      </c>
      <c r="F592" s="105">
        <v>345.87</v>
      </c>
    </row>
    <row r="593" spans="1:6" ht="12.75" customHeight="1">
      <c r="A593" s="102" t="s">
        <v>141</v>
      </c>
      <c r="B593" s="105">
        <v>9</v>
      </c>
      <c r="C593" s="105">
        <v>896.51</v>
      </c>
      <c r="D593" s="105">
        <v>1260.38</v>
      </c>
      <c r="E593" s="105">
        <v>135.1</v>
      </c>
      <c r="F593" s="105">
        <v>361.36</v>
      </c>
    </row>
    <row r="594" spans="1:6" ht="12.75" customHeight="1">
      <c r="A594" s="102" t="s">
        <v>141</v>
      </c>
      <c r="B594" s="105">
        <v>10</v>
      </c>
      <c r="C594" s="105">
        <v>891.5</v>
      </c>
      <c r="D594" s="105">
        <v>1183.09</v>
      </c>
      <c r="E594" s="105">
        <v>135.15</v>
      </c>
      <c r="F594" s="105">
        <v>289.07</v>
      </c>
    </row>
    <row r="595" spans="1:6" ht="12.75" customHeight="1">
      <c r="A595" s="102" t="s">
        <v>141</v>
      </c>
      <c r="B595" s="105">
        <v>11</v>
      </c>
      <c r="C595" s="105">
        <v>878.01</v>
      </c>
      <c r="D595" s="105">
        <v>1090.17</v>
      </c>
      <c r="E595" s="105">
        <v>149.95</v>
      </c>
      <c r="F595" s="105">
        <v>209.65</v>
      </c>
    </row>
    <row r="596" spans="1:6" ht="12.75" customHeight="1">
      <c r="A596" s="102" t="s">
        <v>141</v>
      </c>
      <c r="B596" s="105">
        <v>12</v>
      </c>
      <c r="C596" s="105">
        <v>836.36</v>
      </c>
      <c r="D596" s="105">
        <v>1061.59</v>
      </c>
      <c r="E596" s="105">
        <v>136.81</v>
      </c>
      <c r="F596" s="105">
        <v>222.72</v>
      </c>
    </row>
    <row r="597" spans="1:6" ht="12.75" customHeight="1">
      <c r="A597" s="102" t="s">
        <v>141</v>
      </c>
      <c r="B597" s="105">
        <v>13</v>
      </c>
      <c r="C597" s="105">
        <v>852.96</v>
      </c>
      <c r="D597" s="105">
        <v>1064.99</v>
      </c>
      <c r="E597" s="105">
        <v>140.47</v>
      </c>
      <c r="F597" s="105">
        <v>209.52</v>
      </c>
    </row>
    <row r="598" spans="1:6" ht="12.75" customHeight="1">
      <c r="A598" s="102" t="s">
        <v>141</v>
      </c>
      <c r="B598" s="105">
        <v>14</v>
      </c>
      <c r="C598" s="105">
        <v>829.85</v>
      </c>
      <c r="D598" s="105">
        <v>1041.53</v>
      </c>
      <c r="E598" s="105">
        <v>137.21</v>
      </c>
      <c r="F598" s="105">
        <v>209.17</v>
      </c>
    </row>
    <row r="599" spans="1:6" ht="12.75" customHeight="1">
      <c r="A599" s="102" t="s">
        <v>141</v>
      </c>
      <c r="B599" s="105">
        <v>15</v>
      </c>
      <c r="C599" s="105">
        <v>802.71</v>
      </c>
      <c r="D599" s="105">
        <v>1012.41</v>
      </c>
      <c r="E599" s="105">
        <v>172.74</v>
      </c>
      <c r="F599" s="105">
        <v>207.19</v>
      </c>
    </row>
    <row r="600" spans="1:6" ht="12.75" customHeight="1">
      <c r="A600" s="102" t="s">
        <v>141</v>
      </c>
      <c r="B600" s="105">
        <v>16</v>
      </c>
      <c r="C600" s="105">
        <v>770.65</v>
      </c>
      <c r="D600" s="105">
        <v>977.75</v>
      </c>
      <c r="E600" s="105">
        <v>193.55</v>
      </c>
      <c r="F600" s="105">
        <v>204.58</v>
      </c>
    </row>
    <row r="601" spans="1:6" ht="12.75" customHeight="1">
      <c r="A601" s="102" t="s">
        <v>141</v>
      </c>
      <c r="B601" s="105">
        <v>17</v>
      </c>
      <c r="C601" s="105">
        <v>749.61</v>
      </c>
      <c r="D601" s="105">
        <v>956.51</v>
      </c>
      <c r="E601" s="105">
        <v>199.4</v>
      </c>
      <c r="F601" s="105">
        <v>204.39</v>
      </c>
    </row>
    <row r="602" spans="1:6" ht="12.75" customHeight="1">
      <c r="A602" s="102" t="s">
        <v>141</v>
      </c>
      <c r="B602" s="105">
        <v>18</v>
      </c>
      <c r="C602" s="105">
        <v>755.2</v>
      </c>
      <c r="D602" s="105">
        <v>963.36</v>
      </c>
      <c r="E602" s="105">
        <v>199.64</v>
      </c>
      <c r="F602" s="105">
        <v>205.65</v>
      </c>
    </row>
    <row r="603" spans="1:6" ht="12.75" customHeight="1">
      <c r="A603" s="102" t="s">
        <v>141</v>
      </c>
      <c r="B603" s="105">
        <v>19</v>
      </c>
      <c r="C603" s="105">
        <v>760.53</v>
      </c>
      <c r="D603" s="105">
        <v>969.37</v>
      </c>
      <c r="E603" s="105">
        <v>172.43</v>
      </c>
      <c r="F603" s="105">
        <v>206.33</v>
      </c>
    </row>
    <row r="604" spans="1:6" ht="12.75" customHeight="1">
      <c r="A604" s="102" t="s">
        <v>141</v>
      </c>
      <c r="B604" s="105">
        <v>20</v>
      </c>
      <c r="C604" s="105">
        <v>783.88</v>
      </c>
      <c r="D604" s="105">
        <v>1035.16</v>
      </c>
      <c r="E604" s="105">
        <v>139.76</v>
      </c>
      <c r="F604" s="105">
        <v>248.76</v>
      </c>
    </row>
    <row r="605" spans="1:6" ht="12.75" customHeight="1">
      <c r="A605" s="102" t="s">
        <v>141</v>
      </c>
      <c r="B605" s="105">
        <v>21</v>
      </c>
      <c r="C605" s="105">
        <v>868.66</v>
      </c>
      <c r="D605" s="105">
        <v>1081.92</v>
      </c>
      <c r="E605" s="105">
        <v>135.74</v>
      </c>
      <c r="F605" s="105">
        <v>210.75</v>
      </c>
    </row>
    <row r="606" spans="1:6" ht="12.75" customHeight="1">
      <c r="A606" s="102" t="s">
        <v>141</v>
      </c>
      <c r="B606" s="105">
        <v>22</v>
      </c>
      <c r="C606" s="105">
        <v>878.42</v>
      </c>
      <c r="D606" s="105">
        <v>1090.99</v>
      </c>
      <c r="E606" s="105">
        <v>153.99</v>
      </c>
      <c r="F606" s="105">
        <v>210.06</v>
      </c>
    </row>
    <row r="607" spans="1:6" ht="12.75" customHeight="1">
      <c r="A607" s="102" t="s">
        <v>141</v>
      </c>
      <c r="B607" s="105">
        <v>23</v>
      </c>
      <c r="C607" s="105">
        <v>708.06</v>
      </c>
      <c r="D607" s="105">
        <v>915.14</v>
      </c>
      <c r="E607" s="105">
        <v>272.57</v>
      </c>
      <c r="F607" s="105">
        <v>204.57</v>
      </c>
    </row>
    <row r="608" spans="1:6" ht="12.75" customHeight="1">
      <c r="A608" s="102" t="s">
        <v>142</v>
      </c>
      <c r="B608" s="105">
        <v>0</v>
      </c>
      <c r="C608" s="105">
        <v>699.78</v>
      </c>
      <c r="D608" s="105">
        <v>907.55</v>
      </c>
      <c r="E608" s="105">
        <v>270.58</v>
      </c>
      <c r="F608" s="105">
        <v>205.26</v>
      </c>
    </row>
    <row r="609" spans="1:6" ht="12.75" customHeight="1">
      <c r="A609" s="102" t="s">
        <v>142</v>
      </c>
      <c r="B609" s="105">
        <v>1</v>
      </c>
      <c r="C609" s="105">
        <v>696.9</v>
      </c>
      <c r="D609" s="105">
        <v>905.04</v>
      </c>
      <c r="E609" s="105">
        <v>345.83</v>
      </c>
      <c r="F609" s="105">
        <v>205.63</v>
      </c>
    </row>
    <row r="610" spans="1:6" ht="12.75" customHeight="1">
      <c r="A610" s="102" t="s">
        <v>142</v>
      </c>
      <c r="B610" s="105">
        <v>2</v>
      </c>
      <c r="C610" s="105">
        <v>712.76</v>
      </c>
      <c r="D610" s="105">
        <v>922.82</v>
      </c>
      <c r="E610" s="105">
        <v>166.91</v>
      </c>
      <c r="F610" s="105">
        <v>207.55</v>
      </c>
    </row>
    <row r="611" spans="1:6" ht="12.75" customHeight="1">
      <c r="A611" s="102" t="s">
        <v>142</v>
      </c>
      <c r="B611" s="105">
        <v>3</v>
      </c>
      <c r="C611" s="105">
        <v>725.8</v>
      </c>
      <c r="D611" s="105">
        <v>933.81</v>
      </c>
      <c r="E611" s="105">
        <v>204.58</v>
      </c>
      <c r="F611" s="105">
        <v>205.5</v>
      </c>
    </row>
    <row r="612" spans="1:6" ht="12.75" customHeight="1">
      <c r="A612" s="102" t="s">
        <v>142</v>
      </c>
      <c r="B612" s="105">
        <v>4</v>
      </c>
      <c r="C612" s="105">
        <v>700.18</v>
      </c>
      <c r="D612" s="105">
        <v>906.5</v>
      </c>
      <c r="E612" s="105">
        <v>178.96</v>
      </c>
      <c r="F612" s="105">
        <v>203.81</v>
      </c>
    </row>
    <row r="613" spans="1:6" ht="12.75" customHeight="1">
      <c r="A613" s="102" t="s">
        <v>142</v>
      </c>
      <c r="B613" s="105">
        <v>5</v>
      </c>
      <c r="C613" s="105">
        <v>728.35</v>
      </c>
      <c r="D613" s="105">
        <v>935.28</v>
      </c>
      <c r="E613" s="105">
        <v>144.7</v>
      </c>
      <c r="F613" s="105">
        <v>204.42</v>
      </c>
    </row>
    <row r="614" spans="1:6" ht="12.75" customHeight="1">
      <c r="A614" s="102" t="s">
        <v>142</v>
      </c>
      <c r="B614" s="105">
        <v>6</v>
      </c>
      <c r="C614" s="105">
        <v>724.75</v>
      </c>
      <c r="D614" s="105">
        <v>1094.14</v>
      </c>
      <c r="E614" s="105">
        <v>141.6</v>
      </c>
      <c r="F614" s="105">
        <v>366.88</v>
      </c>
    </row>
    <row r="615" spans="1:6" ht="12.75" customHeight="1">
      <c r="A615" s="102" t="s">
        <v>142</v>
      </c>
      <c r="B615" s="105">
        <v>7</v>
      </c>
      <c r="C615" s="105">
        <v>729.49</v>
      </c>
      <c r="D615" s="105">
        <v>956.59</v>
      </c>
      <c r="E615" s="105">
        <v>138.57</v>
      </c>
      <c r="F615" s="105">
        <v>224.59</v>
      </c>
    </row>
    <row r="616" spans="1:6" ht="12.75" customHeight="1">
      <c r="A616" s="102" t="s">
        <v>142</v>
      </c>
      <c r="B616" s="105">
        <v>8</v>
      </c>
      <c r="C616" s="105">
        <v>797.53</v>
      </c>
      <c r="D616" s="105">
        <v>1009.14</v>
      </c>
      <c r="E616" s="105">
        <v>147.47</v>
      </c>
      <c r="F616" s="105">
        <v>209.1</v>
      </c>
    </row>
    <row r="617" spans="1:6" ht="12.75" customHeight="1">
      <c r="A617" s="102" t="s">
        <v>142</v>
      </c>
      <c r="B617" s="105">
        <v>9</v>
      </c>
      <c r="C617" s="105">
        <v>762.3</v>
      </c>
      <c r="D617" s="105">
        <v>974.85</v>
      </c>
      <c r="E617" s="105">
        <v>137.84</v>
      </c>
      <c r="F617" s="105">
        <v>210.03</v>
      </c>
    </row>
    <row r="618" spans="1:6" ht="12.75" customHeight="1">
      <c r="A618" s="102" t="s">
        <v>142</v>
      </c>
      <c r="B618" s="105">
        <v>10</v>
      </c>
      <c r="C618" s="105">
        <v>767.91</v>
      </c>
      <c r="D618" s="105">
        <v>978.37</v>
      </c>
      <c r="E618" s="105">
        <v>142.14</v>
      </c>
      <c r="F618" s="105">
        <v>207.95</v>
      </c>
    </row>
    <row r="619" spans="1:6" ht="12.75" customHeight="1">
      <c r="A619" s="102" t="s">
        <v>142</v>
      </c>
      <c r="B619" s="105">
        <v>11</v>
      </c>
      <c r="C619" s="105">
        <v>790.27</v>
      </c>
      <c r="D619" s="105">
        <v>1001.35</v>
      </c>
      <c r="E619" s="105">
        <v>170.63</v>
      </c>
      <c r="F619" s="105">
        <v>208.57</v>
      </c>
    </row>
    <row r="620" spans="1:6" ht="12.75" customHeight="1">
      <c r="A620" s="102" t="s">
        <v>142</v>
      </c>
      <c r="B620" s="105">
        <v>12</v>
      </c>
      <c r="C620" s="105">
        <v>756.49</v>
      </c>
      <c r="D620" s="105">
        <v>966.43</v>
      </c>
      <c r="E620" s="105">
        <v>199.76</v>
      </c>
      <c r="F620" s="105">
        <v>207.42</v>
      </c>
    </row>
    <row r="621" spans="1:6" ht="12.75" customHeight="1">
      <c r="A621" s="102" t="s">
        <v>142</v>
      </c>
      <c r="B621" s="105">
        <v>13</v>
      </c>
      <c r="C621" s="105">
        <v>762.74</v>
      </c>
      <c r="D621" s="105">
        <v>973.39</v>
      </c>
      <c r="E621" s="105">
        <v>205.88</v>
      </c>
      <c r="F621" s="105">
        <v>208.13</v>
      </c>
    </row>
    <row r="622" spans="1:6" ht="12.75" customHeight="1">
      <c r="A622" s="102" t="s">
        <v>142</v>
      </c>
      <c r="B622" s="105">
        <v>14</v>
      </c>
      <c r="C622" s="105">
        <v>753.96</v>
      </c>
      <c r="D622" s="105">
        <v>964.22</v>
      </c>
      <c r="E622" s="105">
        <v>200.39</v>
      </c>
      <c r="F622" s="105">
        <v>207.74</v>
      </c>
    </row>
    <row r="623" spans="1:6" ht="12.75" customHeight="1">
      <c r="A623" s="102" t="s">
        <v>142</v>
      </c>
      <c r="B623" s="105">
        <v>15</v>
      </c>
      <c r="C623" s="105">
        <v>735.19</v>
      </c>
      <c r="D623" s="105">
        <v>944.51</v>
      </c>
      <c r="E623" s="105">
        <v>187.19</v>
      </c>
      <c r="F623" s="105">
        <v>206.81</v>
      </c>
    </row>
    <row r="624" spans="1:6" ht="12.75" customHeight="1">
      <c r="A624" s="102" t="s">
        <v>142</v>
      </c>
      <c r="B624" s="105">
        <v>16</v>
      </c>
      <c r="C624" s="105">
        <v>732.92</v>
      </c>
      <c r="D624" s="105">
        <v>941.42</v>
      </c>
      <c r="E624" s="105">
        <v>187.24</v>
      </c>
      <c r="F624" s="105">
        <v>205.99</v>
      </c>
    </row>
    <row r="625" spans="1:6" ht="12.75" customHeight="1">
      <c r="A625" s="102" t="s">
        <v>142</v>
      </c>
      <c r="B625" s="105">
        <v>17</v>
      </c>
      <c r="C625" s="105">
        <v>727.66</v>
      </c>
      <c r="D625" s="105">
        <v>935.32</v>
      </c>
      <c r="E625" s="105">
        <v>186.23</v>
      </c>
      <c r="F625" s="105">
        <v>205.16</v>
      </c>
    </row>
    <row r="626" spans="1:6" ht="12.75" customHeight="1">
      <c r="A626" s="102" t="s">
        <v>142</v>
      </c>
      <c r="B626" s="105">
        <v>18</v>
      </c>
      <c r="C626" s="105">
        <v>752.01</v>
      </c>
      <c r="D626" s="105">
        <v>961.77</v>
      </c>
      <c r="E626" s="105">
        <v>203.46</v>
      </c>
      <c r="F626" s="105">
        <v>207.25</v>
      </c>
    </row>
    <row r="627" spans="1:6" ht="12.75" customHeight="1">
      <c r="A627" s="102" t="s">
        <v>142</v>
      </c>
      <c r="B627" s="105">
        <v>19</v>
      </c>
      <c r="C627" s="105">
        <v>715.94</v>
      </c>
      <c r="D627" s="105">
        <v>923.94</v>
      </c>
      <c r="E627" s="105">
        <v>268.05</v>
      </c>
      <c r="F627" s="105">
        <v>205.49</v>
      </c>
    </row>
    <row r="628" spans="1:6" ht="12.75" customHeight="1">
      <c r="A628" s="102" t="s">
        <v>142</v>
      </c>
      <c r="B628" s="105">
        <v>20</v>
      </c>
      <c r="C628" s="105">
        <v>751.8</v>
      </c>
      <c r="D628" s="105">
        <v>962.89</v>
      </c>
      <c r="E628" s="105">
        <v>139.83</v>
      </c>
      <c r="F628" s="105">
        <v>208.58</v>
      </c>
    </row>
    <row r="629" spans="1:6" ht="12.75" customHeight="1">
      <c r="A629" s="102" t="s">
        <v>142</v>
      </c>
      <c r="B629" s="105">
        <v>21</v>
      </c>
      <c r="C629" s="105">
        <v>812.05</v>
      </c>
      <c r="D629" s="105">
        <v>1023.08</v>
      </c>
      <c r="E629" s="105">
        <v>166.25</v>
      </c>
      <c r="F629" s="105">
        <v>208.52</v>
      </c>
    </row>
    <row r="630" spans="1:6" ht="12.75" customHeight="1">
      <c r="A630" s="102" t="s">
        <v>142</v>
      </c>
      <c r="B630" s="105">
        <v>22</v>
      </c>
      <c r="C630" s="105">
        <v>760.48</v>
      </c>
      <c r="D630" s="105">
        <v>968.54</v>
      </c>
      <c r="E630" s="105">
        <v>157.07</v>
      </c>
      <c r="F630" s="105">
        <v>205.54</v>
      </c>
    </row>
    <row r="631" spans="1:6" ht="12.75" customHeight="1">
      <c r="A631" s="102" t="s">
        <v>142</v>
      </c>
      <c r="B631" s="105">
        <v>23</v>
      </c>
      <c r="C631" s="105">
        <v>745.83</v>
      </c>
      <c r="D631" s="105">
        <v>954.22</v>
      </c>
      <c r="E631" s="105">
        <v>414.62</v>
      </c>
      <c r="F631" s="105">
        <v>205.88</v>
      </c>
    </row>
    <row r="632" spans="1:6" ht="12.75" customHeight="1">
      <c r="A632" s="102" t="s">
        <v>143</v>
      </c>
      <c r="B632" s="105">
        <v>0</v>
      </c>
      <c r="C632" s="105">
        <v>718.12</v>
      </c>
      <c r="D632" s="105">
        <v>926.37</v>
      </c>
      <c r="E632" s="105">
        <v>325.26</v>
      </c>
      <c r="F632" s="105">
        <v>205.74</v>
      </c>
    </row>
    <row r="633" spans="1:6" ht="12.75" customHeight="1">
      <c r="A633" s="102" t="s">
        <v>143</v>
      </c>
      <c r="B633" s="105">
        <v>1</v>
      </c>
      <c r="C633" s="105">
        <v>713.08</v>
      </c>
      <c r="D633" s="105">
        <v>921.67</v>
      </c>
      <c r="E633" s="105">
        <v>258.75</v>
      </c>
      <c r="F633" s="105">
        <v>206.08</v>
      </c>
    </row>
    <row r="634" spans="1:6" ht="12.75" customHeight="1">
      <c r="A634" s="102" t="s">
        <v>143</v>
      </c>
      <c r="B634" s="105">
        <v>2</v>
      </c>
      <c r="C634" s="105">
        <v>711.6</v>
      </c>
      <c r="D634" s="105">
        <v>921.92</v>
      </c>
      <c r="E634" s="105">
        <v>261.3</v>
      </c>
      <c r="F634" s="105">
        <v>207.81</v>
      </c>
    </row>
    <row r="635" spans="1:6" ht="12.75" customHeight="1">
      <c r="A635" s="102" t="s">
        <v>143</v>
      </c>
      <c r="B635" s="105">
        <v>3</v>
      </c>
      <c r="C635" s="105">
        <v>715.95</v>
      </c>
      <c r="D635" s="105">
        <v>923.98</v>
      </c>
      <c r="E635" s="105">
        <v>194.79</v>
      </c>
      <c r="F635" s="105">
        <v>205.52</v>
      </c>
    </row>
    <row r="636" spans="1:6" ht="12.75" customHeight="1">
      <c r="A636" s="102" t="s">
        <v>143</v>
      </c>
      <c r="B636" s="105">
        <v>4</v>
      </c>
      <c r="C636" s="105">
        <v>726.31</v>
      </c>
      <c r="D636" s="105">
        <v>934.39</v>
      </c>
      <c r="E636" s="105">
        <v>176.15</v>
      </c>
      <c r="F636" s="105">
        <v>205.56</v>
      </c>
    </row>
    <row r="637" spans="1:6" ht="12.75" customHeight="1">
      <c r="A637" s="102" t="s">
        <v>143</v>
      </c>
      <c r="B637" s="105">
        <v>5</v>
      </c>
      <c r="C637" s="105">
        <v>710.96</v>
      </c>
      <c r="D637" s="105">
        <v>918.1</v>
      </c>
      <c r="E637" s="105">
        <v>159.9</v>
      </c>
      <c r="F637" s="105">
        <v>204.62</v>
      </c>
    </row>
    <row r="638" spans="1:6" ht="12.75" customHeight="1">
      <c r="A638" s="102" t="s">
        <v>143</v>
      </c>
      <c r="B638" s="105">
        <v>6</v>
      </c>
      <c r="C638" s="105">
        <v>711.1</v>
      </c>
      <c r="D638" s="105">
        <v>917.84</v>
      </c>
      <c r="E638" s="105">
        <v>189.88</v>
      </c>
      <c r="F638" s="105">
        <v>204.22</v>
      </c>
    </row>
    <row r="639" spans="1:6" ht="12.75" customHeight="1">
      <c r="A639" s="102" t="s">
        <v>143</v>
      </c>
      <c r="B639" s="105">
        <v>7</v>
      </c>
      <c r="C639" s="105">
        <v>718.13</v>
      </c>
      <c r="D639" s="105">
        <v>927.43</v>
      </c>
      <c r="E639" s="105">
        <v>163.79</v>
      </c>
      <c r="F639" s="105">
        <v>206.78</v>
      </c>
    </row>
    <row r="640" spans="1:6" ht="12.75" customHeight="1">
      <c r="A640" s="102" t="s">
        <v>143</v>
      </c>
      <c r="B640" s="105">
        <v>8</v>
      </c>
      <c r="C640" s="105">
        <v>743.98</v>
      </c>
      <c r="D640" s="105">
        <v>954</v>
      </c>
      <c r="E640" s="105">
        <v>272.36</v>
      </c>
      <c r="F640" s="105">
        <v>207.5</v>
      </c>
    </row>
    <row r="641" spans="1:6" ht="12.75" customHeight="1">
      <c r="A641" s="102" t="s">
        <v>143</v>
      </c>
      <c r="B641" s="105">
        <v>9</v>
      </c>
      <c r="C641" s="105">
        <v>732.1</v>
      </c>
      <c r="D641" s="105">
        <v>941.31</v>
      </c>
      <c r="E641" s="105">
        <v>247.66</v>
      </c>
      <c r="F641" s="105">
        <v>206.7</v>
      </c>
    </row>
    <row r="642" spans="1:6" ht="12.75" customHeight="1">
      <c r="A642" s="102" t="s">
        <v>143</v>
      </c>
      <c r="B642" s="105">
        <v>10</v>
      </c>
      <c r="C642" s="105">
        <v>733.38</v>
      </c>
      <c r="D642" s="105">
        <v>942.76</v>
      </c>
      <c r="E642" s="105">
        <v>262.68</v>
      </c>
      <c r="F642" s="105">
        <v>206.86</v>
      </c>
    </row>
    <row r="643" spans="1:6" ht="12.75" customHeight="1">
      <c r="A643" s="102" t="s">
        <v>143</v>
      </c>
      <c r="B643" s="105">
        <v>11</v>
      </c>
      <c r="C643" s="105">
        <v>733.2</v>
      </c>
      <c r="D643" s="105">
        <v>942.37</v>
      </c>
      <c r="E643" s="105">
        <v>263.77</v>
      </c>
      <c r="F643" s="105">
        <v>206.66</v>
      </c>
    </row>
    <row r="644" spans="1:6" ht="12.75" customHeight="1">
      <c r="A644" s="102" t="s">
        <v>143</v>
      </c>
      <c r="B644" s="105">
        <v>12</v>
      </c>
      <c r="C644" s="105">
        <v>730.31</v>
      </c>
      <c r="D644" s="105">
        <v>939.59</v>
      </c>
      <c r="E644" s="105">
        <v>260.86</v>
      </c>
      <c r="F644" s="105">
        <v>206.77</v>
      </c>
    </row>
    <row r="645" spans="1:6" ht="12.75" customHeight="1">
      <c r="A645" s="102" t="s">
        <v>143</v>
      </c>
      <c r="B645" s="105">
        <v>13</v>
      </c>
      <c r="C645" s="105">
        <v>730.31</v>
      </c>
      <c r="D645" s="105">
        <v>939.76</v>
      </c>
      <c r="E645" s="105">
        <v>276.45</v>
      </c>
      <c r="F645" s="105">
        <v>206.94</v>
      </c>
    </row>
    <row r="646" spans="1:6" ht="12.75" customHeight="1">
      <c r="A646" s="102" t="s">
        <v>143</v>
      </c>
      <c r="B646" s="105">
        <v>14</v>
      </c>
      <c r="C646" s="105">
        <v>729.24</v>
      </c>
      <c r="D646" s="105">
        <v>938.57</v>
      </c>
      <c r="E646" s="105">
        <v>276.34</v>
      </c>
      <c r="F646" s="105">
        <v>206.81</v>
      </c>
    </row>
    <row r="647" spans="1:6" ht="12.75" customHeight="1">
      <c r="A647" s="102" t="s">
        <v>143</v>
      </c>
      <c r="B647" s="105">
        <v>15</v>
      </c>
      <c r="C647" s="105">
        <v>729.33</v>
      </c>
      <c r="D647" s="105">
        <v>938.49</v>
      </c>
      <c r="E647" s="105">
        <v>903.2</v>
      </c>
      <c r="F647" s="105">
        <v>206.65</v>
      </c>
    </row>
    <row r="648" spans="1:6" ht="12.75" customHeight="1">
      <c r="A648" s="102" t="s">
        <v>143</v>
      </c>
      <c r="B648" s="105">
        <v>16</v>
      </c>
      <c r="C648" s="105">
        <v>727.89</v>
      </c>
      <c r="D648" s="105">
        <v>935.49</v>
      </c>
      <c r="E648" s="105">
        <v>286.7</v>
      </c>
      <c r="F648" s="105">
        <v>205.09</v>
      </c>
    </row>
    <row r="649" spans="1:6" ht="12.75" customHeight="1">
      <c r="A649" s="102" t="s">
        <v>143</v>
      </c>
      <c r="B649" s="105">
        <v>17</v>
      </c>
      <c r="C649" s="105">
        <v>724.55</v>
      </c>
      <c r="D649" s="105">
        <v>932.26</v>
      </c>
      <c r="E649" s="105">
        <v>283.37</v>
      </c>
      <c r="F649" s="105">
        <v>205.19</v>
      </c>
    </row>
    <row r="650" spans="1:6" ht="12.75" customHeight="1">
      <c r="A650" s="102" t="s">
        <v>143</v>
      </c>
      <c r="B650" s="105">
        <v>18</v>
      </c>
      <c r="C650" s="105">
        <v>729.51</v>
      </c>
      <c r="D650" s="105">
        <v>938.43</v>
      </c>
      <c r="E650" s="105">
        <v>523</v>
      </c>
      <c r="F650" s="105">
        <v>206.41</v>
      </c>
    </row>
    <row r="651" spans="1:6" ht="12.75" customHeight="1">
      <c r="A651" s="102" t="s">
        <v>143</v>
      </c>
      <c r="B651" s="105">
        <v>19</v>
      </c>
      <c r="C651" s="105">
        <v>715.4</v>
      </c>
      <c r="D651" s="105">
        <v>923.81</v>
      </c>
      <c r="E651" s="105">
        <v>153.25</v>
      </c>
      <c r="F651" s="105">
        <v>205.9</v>
      </c>
    </row>
    <row r="652" spans="1:6" ht="12.75" customHeight="1">
      <c r="A652" s="102" t="s">
        <v>143</v>
      </c>
      <c r="B652" s="105">
        <v>20</v>
      </c>
      <c r="C652" s="105">
        <v>787.96</v>
      </c>
      <c r="D652" s="105">
        <v>998.02</v>
      </c>
      <c r="E652" s="105">
        <v>156.16</v>
      </c>
      <c r="F652" s="105">
        <v>207.55</v>
      </c>
    </row>
    <row r="653" spans="1:6" ht="12.75" customHeight="1">
      <c r="A653" s="102" t="s">
        <v>143</v>
      </c>
      <c r="B653" s="105">
        <v>21</v>
      </c>
      <c r="C653" s="105">
        <v>868</v>
      </c>
      <c r="D653" s="105">
        <v>1082.12</v>
      </c>
      <c r="E653" s="105">
        <v>194.34</v>
      </c>
      <c r="F653" s="105">
        <v>211.61</v>
      </c>
    </row>
    <row r="654" spans="1:6" ht="12.75" customHeight="1">
      <c r="A654" s="102" t="s">
        <v>143</v>
      </c>
      <c r="B654" s="105">
        <v>22</v>
      </c>
      <c r="C654" s="105">
        <v>829.47</v>
      </c>
      <c r="D654" s="105">
        <v>1042.21</v>
      </c>
      <c r="E654" s="105">
        <v>225.91</v>
      </c>
      <c r="F654" s="105">
        <v>210.23</v>
      </c>
    </row>
    <row r="655" spans="1:6" ht="12.75" customHeight="1">
      <c r="A655" s="102" t="s">
        <v>143</v>
      </c>
      <c r="B655" s="105">
        <v>23</v>
      </c>
      <c r="C655" s="105">
        <v>731.5</v>
      </c>
      <c r="D655" s="105">
        <v>941.43</v>
      </c>
      <c r="E655" s="105">
        <v>259.8</v>
      </c>
      <c r="F655" s="105">
        <v>207.42</v>
      </c>
    </row>
    <row r="656" spans="1:6" ht="12.75" customHeight="1">
      <c r="A656" s="102" t="s">
        <v>144</v>
      </c>
      <c r="B656" s="105">
        <v>0</v>
      </c>
      <c r="C656" s="105">
        <v>714.31</v>
      </c>
      <c r="D656" s="105">
        <v>924.05</v>
      </c>
      <c r="E656" s="105">
        <v>188.18</v>
      </c>
      <c r="F656" s="105">
        <v>207.23</v>
      </c>
    </row>
    <row r="657" spans="1:6" ht="12.75" customHeight="1">
      <c r="A657" s="102" t="s">
        <v>144</v>
      </c>
      <c r="B657" s="105">
        <v>1</v>
      </c>
      <c r="C657" s="105">
        <v>705.23</v>
      </c>
      <c r="D657" s="105">
        <v>914.38</v>
      </c>
      <c r="E657" s="105">
        <v>187.66</v>
      </c>
      <c r="F657" s="105">
        <v>206.64</v>
      </c>
    </row>
    <row r="658" spans="1:6" ht="12.75" customHeight="1">
      <c r="A658" s="102" t="s">
        <v>144</v>
      </c>
      <c r="B658" s="105">
        <v>2</v>
      </c>
      <c r="C658" s="105">
        <v>706.67</v>
      </c>
      <c r="D658" s="105">
        <v>917.67</v>
      </c>
      <c r="E658" s="105">
        <v>200.51</v>
      </c>
      <c r="F658" s="105">
        <v>208.49</v>
      </c>
    </row>
    <row r="659" spans="1:6" ht="12.75" customHeight="1">
      <c r="A659" s="102" t="s">
        <v>144</v>
      </c>
      <c r="B659" s="105">
        <v>3</v>
      </c>
      <c r="C659" s="105">
        <v>705.25</v>
      </c>
      <c r="D659" s="105">
        <v>916.78</v>
      </c>
      <c r="E659" s="105">
        <v>184.05</v>
      </c>
      <c r="F659" s="105">
        <v>209.02</v>
      </c>
    </row>
    <row r="660" spans="1:6" ht="12.75" customHeight="1">
      <c r="A660" s="102" t="s">
        <v>144</v>
      </c>
      <c r="B660" s="105">
        <v>4</v>
      </c>
      <c r="C660" s="105">
        <v>704.94</v>
      </c>
      <c r="D660" s="105">
        <v>916.43</v>
      </c>
      <c r="E660" s="105">
        <v>166.31</v>
      </c>
      <c r="F660" s="105">
        <v>208.99</v>
      </c>
    </row>
    <row r="661" spans="1:6" ht="12.75" customHeight="1">
      <c r="A661" s="102" t="s">
        <v>144</v>
      </c>
      <c r="B661" s="105">
        <v>5</v>
      </c>
      <c r="C661" s="105">
        <v>714.97</v>
      </c>
      <c r="D661" s="105">
        <v>925.77</v>
      </c>
      <c r="E661" s="105">
        <v>150.01</v>
      </c>
      <c r="F661" s="105">
        <v>208.29</v>
      </c>
    </row>
    <row r="662" spans="1:6" ht="12.75" customHeight="1">
      <c r="A662" s="102" t="s">
        <v>144</v>
      </c>
      <c r="B662" s="105">
        <v>6</v>
      </c>
      <c r="C662" s="105">
        <v>719.07</v>
      </c>
      <c r="D662" s="105">
        <v>947.45</v>
      </c>
      <c r="E662" s="105">
        <v>138.24</v>
      </c>
      <c r="F662" s="105">
        <v>225.87</v>
      </c>
    </row>
    <row r="663" spans="1:6" ht="12.75" customHeight="1">
      <c r="A663" s="102" t="s">
        <v>144</v>
      </c>
      <c r="B663" s="105">
        <v>7</v>
      </c>
      <c r="C663" s="105">
        <v>747.5</v>
      </c>
      <c r="D663" s="105">
        <v>959.18</v>
      </c>
      <c r="E663" s="105">
        <v>137.62</v>
      </c>
      <c r="F663" s="105">
        <v>209.17</v>
      </c>
    </row>
    <row r="664" spans="1:6" ht="12.75" customHeight="1">
      <c r="A664" s="102" t="s">
        <v>144</v>
      </c>
      <c r="B664" s="105">
        <v>8</v>
      </c>
      <c r="C664" s="105">
        <v>840.09</v>
      </c>
      <c r="D664" s="105">
        <v>1105.75</v>
      </c>
      <c r="E664" s="105">
        <v>134.29</v>
      </c>
      <c r="F664" s="105">
        <v>263.15</v>
      </c>
    </row>
    <row r="665" spans="1:6" ht="12.75" customHeight="1">
      <c r="A665" s="102" t="s">
        <v>144</v>
      </c>
      <c r="B665" s="105">
        <v>9</v>
      </c>
      <c r="C665" s="105">
        <v>981.36</v>
      </c>
      <c r="D665" s="105">
        <v>1201.18</v>
      </c>
      <c r="E665" s="105">
        <v>185.39</v>
      </c>
      <c r="F665" s="105">
        <v>217.31</v>
      </c>
    </row>
    <row r="666" spans="1:6" ht="12.75" customHeight="1">
      <c r="A666" s="102" t="s">
        <v>144</v>
      </c>
      <c r="B666" s="105">
        <v>10</v>
      </c>
      <c r="C666" s="105">
        <v>1033.01</v>
      </c>
      <c r="D666" s="105">
        <v>1255.64</v>
      </c>
      <c r="E666" s="105">
        <v>267.89</v>
      </c>
      <c r="F666" s="105">
        <v>220.12</v>
      </c>
    </row>
    <row r="667" spans="1:6" ht="12.75" customHeight="1">
      <c r="A667" s="102" t="s">
        <v>144</v>
      </c>
      <c r="B667" s="105">
        <v>11</v>
      </c>
      <c r="C667" s="105">
        <v>871.37</v>
      </c>
      <c r="D667" s="105">
        <v>1088.65</v>
      </c>
      <c r="E667" s="105">
        <v>263.28</v>
      </c>
      <c r="F667" s="105">
        <v>214.76</v>
      </c>
    </row>
    <row r="668" spans="1:6" ht="12.75" customHeight="1">
      <c r="A668" s="102" t="s">
        <v>144</v>
      </c>
      <c r="B668" s="105">
        <v>12</v>
      </c>
      <c r="C668" s="105">
        <v>805.04</v>
      </c>
      <c r="D668" s="105">
        <v>1020.55</v>
      </c>
      <c r="E668" s="105">
        <v>209.06</v>
      </c>
      <c r="F668" s="105">
        <v>213</v>
      </c>
    </row>
    <row r="669" spans="1:6" ht="12.75" customHeight="1">
      <c r="A669" s="102" t="s">
        <v>144</v>
      </c>
      <c r="B669" s="105">
        <v>13</v>
      </c>
      <c r="C669" s="105">
        <v>795.57</v>
      </c>
      <c r="D669" s="105">
        <v>1010.62</v>
      </c>
      <c r="E669" s="105">
        <v>190.33</v>
      </c>
      <c r="F669" s="105">
        <v>212.54</v>
      </c>
    </row>
    <row r="670" spans="1:6" ht="12.75" customHeight="1">
      <c r="A670" s="102" t="s">
        <v>144</v>
      </c>
      <c r="B670" s="105">
        <v>14</v>
      </c>
      <c r="C670" s="105">
        <v>790.89</v>
      </c>
      <c r="D670" s="105">
        <v>1005.5</v>
      </c>
      <c r="E670" s="105">
        <v>231.43</v>
      </c>
      <c r="F670" s="105">
        <v>212.09</v>
      </c>
    </row>
    <row r="671" spans="1:6" ht="12.75" customHeight="1">
      <c r="A671" s="102" t="s">
        <v>144</v>
      </c>
      <c r="B671" s="105">
        <v>15</v>
      </c>
      <c r="C671" s="105">
        <v>766.02</v>
      </c>
      <c r="D671" s="105">
        <v>979.4</v>
      </c>
      <c r="E671" s="105">
        <v>229.77</v>
      </c>
      <c r="F671" s="105">
        <v>210.87</v>
      </c>
    </row>
    <row r="672" spans="1:6" ht="12.75" customHeight="1">
      <c r="A672" s="102" t="s">
        <v>144</v>
      </c>
      <c r="B672" s="105">
        <v>16</v>
      </c>
      <c r="C672" s="105">
        <v>741.55</v>
      </c>
      <c r="D672" s="105">
        <v>952.54</v>
      </c>
      <c r="E672" s="105">
        <v>208.82</v>
      </c>
      <c r="F672" s="105">
        <v>208.47</v>
      </c>
    </row>
    <row r="673" spans="1:6" ht="12.75" customHeight="1">
      <c r="A673" s="102" t="s">
        <v>144</v>
      </c>
      <c r="B673" s="105">
        <v>17</v>
      </c>
      <c r="C673" s="105">
        <v>721.7</v>
      </c>
      <c r="D673" s="105">
        <v>930.89</v>
      </c>
      <c r="E673" s="105">
        <v>246.63</v>
      </c>
      <c r="F673" s="105">
        <v>206.67</v>
      </c>
    </row>
    <row r="674" spans="1:6" ht="12.75" customHeight="1">
      <c r="A674" s="102" t="s">
        <v>144</v>
      </c>
      <c r="B674" s="105">
        <v>18</v>
      </c>
      <c r="C674" s="105">
        <v>738.81</v>
      </c>
      <c r="D674" s="105">
        <v>948.73</v>
      </c>
      <c r="E674" s="105">
        <v>255.99</v>
      </c>
      <c r="F674" s="105">
        <v>207.4</v>
      </c>
    </row>
    <row r="675" spans="1:6" ht="12.75" customHeight="1">
      <c r="A675" s="102" t="s">
        <v>144</v>
      </c>
      <c r="B675" s="105">
        <v>19</v>
      </c>
      <c r="C675" s="105">
        <v>735.42</v>
      </c>
      <c r="D675" s="105">
        <v>945.68</v>
      </c>
      <c r="E675" s="105">
        <v>227.11</v>
      </c>
      <c r="F675" s="105">
        <v>207.74</v>
      </c>
    </row>
    <row r="676" spans="1:6" ht="12.75" customHeight="1">
      <c r="A676" s="102" t="s">
        <v>144</v>
      </c>
      <c r="B676" s="105">
        <v>20</v>
      </c>
      <c r="C676" s="105">
        <v>781.01</v>
      </c>
      <c r="D676" s="105">
        <v>992.3</v>
      </c>
      <c r="E676" s="105">
        <v>201.63</v>
      </c>
      <c r="F676" s="105">
        <v>208.77</v>
      </c>
    </row>
    <row r="677" spans="1:6" ht="12.75" customHeight="1">
      <c r="A677" s="102" t="s">
        <v>144</v>
      </c>
      <c r="B677" s="105">
        <v>21</v>
      </c>
      <c r="C677" s="105">
        <v>869.22</v>
      </c>
      <c r="D677" s="105">
        <v>1085.7</v>
      </c>
      <c r="E677" s="105">
        <v>256.48</v>
      </c>
      <c r="F677" s="105">
        <v>213.96</v>
      </c>
    </row>
    <row r="678" spans="1:6" ht="12.75" customHeight="1">
      <c r="A678" s="102" t="s">
        <v>144</v>
      </c>
      <c r="B678" s="105">
        <v>22</v>
      </c>
      <c r="C678" s="105">
        <v>892.25</v>
      </c>
      <c r="D678" s="105">
        <v>1108.73</v>
      </c>
      <c r="E678" s="105">
        <v>359.95</v>
      </c>
      <c r="F678" s="105">
        <v>213.97</v>
      </c>
    </row>
    <row r="679" spans="1:6" ht="12.75" customHeight="1">
      <c r="A679" s="102" t="s">
        <v>144</v>
      </c>
      <c r="B679" s="105">
        <v>23</v>
      </c>
      <c r="C679" s="105">
        <v>742.61</v>
      </c>
      <c r="D679" s="105">
        <v>953.43</v>
      </c>
      <c r="E679" s="105">
        <v>408</v>
      </c>
      <c r="F679" s="105">
        <v>208.31</v>
      </c>
    </row>
    <row r="680" spans="1:6" ht="12.75" customHeight="1">
      <c r="A680" s="102" t="s">
        <v>145</v>
      </c>
      <c r="B680" s="105">
        <v>0</v>
      </c>
      <c r="C680" s="105">
        <v>660.49</v>
      </c>
      <c r="D680" s="105">
        <v>868.95</v>
      </c>
      <c r="E680" s="105">
        <v>574.22</v>
      </c>
      <c r="F680" s="105">
        <v>205.95</v>
      </c>
    </row>
    <row r="681" spans="1:6" ht="12.75" customHeight="1">
      <c r="A681" s="102" t="s">
        <v>145</v>
      </c>
      <c r="B681" s="105">
        <v>1</v>
      </c>
      <c r="C681" s="105">
        <v>716.98</v>
      </c>
      <c r="D681" s="105">
        <v>927.68</v>
      </c>
      <c r="E681" s="105">
        <v>890.85</v>
      </c>
      <c r="F681" s="105">
        <v>208.19</v>
      </c>
    </row>
    <row r="682" spans="1:6" ht="12.75" customHeight="1">
      <c r="A682" s="102" t="s">
        <v>145</v>
      </c>
      <c r="B682" s="105">
        <v>2</v>
      </c>
      <c r="C682" s="105">
        <v>714.65</v>
      </c>
      <c r="D682" s="105">
        <v>925.76</v>
      </c>
      <c r="E682" s="105">
        <v>193.46</v>
      </c>
      <c r="F682" s="105">
        <v>208.59</v>
      </c>
    </row>
    <row r="683" spans="1:6" ht="12.75" customHeight="1">
      <c r="A683" s="102" t="s">
        <v>145</v>
      </c>
      <c r="B683" s="105">
        <v>3</v>
      </c>
      <c r="C683" s="105">
        <v>713.58</v>
      </c>
      <c r="D683" s="105">
        <v>924.78</v>
      </c>
      <c r="E683" s="105">
        <v>887.45</v>
      </c>
      <c r="F683" s="105">
        <v>208.69</v>
      </c>
    </row>
    <row r="684" spans="1:6" ht="12.75" customHeight="1">
      <c r="A684" s="102" t="s">
        <v>145</v>
      </c>
      <c r="B684" s="105">
        <v>4</v>
      </c>
      <c r="C684" s="105">
        <v>715.12</v>
      </c>
      <c r="D684" s="105">
        <v>926.19</v>
      </c>
      <c r="E684" s="105">
        <v>888.99</v>
      </c>
      <c r="F684" s="105">
        <v>208.56</v>
      </c>
    </row>
    <row r="685" spans="1:6" ht="12.75" customHeight="1">
      <c r="A685" s="102" t="s">
        <v>145</v>
      </c>
      <c r="B685" s="105">
        <v>5</v>
      </c>
      <c r="C685" s="105">
        <v>720.11</v>
      </c>
      <c r="D685" s="105">
        <v>930.82</v>
      </c>
      <c r="E685" s="105">
        <v>402.46</v>
      </c>
      <c r="F685" s="105">
        <v>208.2</v>
      </c>
    </row>
    <row r="686" spans="1:6" ht="12.75" customHeight="1">
      <c r="A686" s="102" t="s">
        <v>145</v>
      </c>
      <c r="B686" s="105">
        <v>6</v>
      </c>
      <c r="C686" s="105">
        <v>724.96</v>
      </c>
      <c r="D686" s="105">
        <v>936.23</v>
      </c>
      <c r="E686" s="105">
        <v>339.15</v>
      </c>
      <c r="F686" s="105">
        <v>208.75</v>
      </c>
    </row>
    <row r="687" spans="1:6" ht="12.75" customHeight="1">
      <c r="A687" s="102" t="s">
        <v>145</v>
      </c>
      <c r="B687" s="105">
        <v>7</v>
      </c>
      <c r="C687" s="105">
        <v>725.17</v>
      </c>
      <c r="D687" s="105">
        <v>936.81</v>
      </c>
      <c r="E687" s="105">
        <v>180.95</v>
      </c>
      <c r="F687" s="105">
        <v>209.13</v>
      </c>
    </row>
    <row r="688" spans="1:6" ht="12.75" customHeight="1">
      <c r="A688" s="102" t="s">
        <v>145</v>
      </c>
      <c r="B688" s="105">
        <v>8</v>
      </c>
      <c r="C688" s="105">
        <v>783.04</v>
      </c>
      <c r="D688" s="105">
        <v>996.36</v>
      </c>
      <c r="E688" s="105">
        <v>158.58</v>
      </c>
      <c r="F688" s="105">
        <v>210.81</v>
      </c>
    </row>
    <row r="689" spans="1:6" ht="12.75" customHeight="1">
      <c r="A689" s="102" t="s">
        <v>145</v>
      </c>
      <c r="B689" s="105">
        <v>9</v>
      </c>
      <c r="C689" s="105">
        <v>902.53</v>
      </c>
      <c r="D689" s="105">
        <v>1121.32</v>
      </c>
      <c r="E689" s="105">
        <v>266.82</v>
      </c>
      <c r="F689" s="105">
        <v>216.28</v>
      </c>
    </row>
    <row r="690" spans="1:6" ht="12.75" customHeight="1">
      <c r="A690" s="102" t="s">
        <v>145</v>
      </c>
      <c r="B690" s="105">
        <v>10</v>
      </c>
      <c r="C690" s="105">
        <v>899.07</v>
      </c>
      <c r="D690" s="105">
        <v>1118.19</v>
      </c>
      <c r="E690" s="105">
        <v>278.22</v>
      </c>
      <c r="F690" s="105">
        <v>216.6</v>
      </c>
    </row>
    <row r="691" spans="1:6" ht="12.75" customHeight="1">
      <c r="A691" s="102" t="s">
        <v>145</v>
      </c>
      <c r="B691" s="105">
        <v>11</v>
      </c>
      <c r="C691" s="105">
        <v>838.07</v>
      </c>
      <c r="D691" s="105">
        <v>1054.66</v>
      </c>
      <c r="E691" s="105">
        <v>285.05</v>
      </c>
      <c r="F691" s="105">
        <v>214.08</v>
      </c>
    </row>
    <row r="692" spans="1:6" ht="12.75" customHeight="1">
      <c r="A692" s="102" t="s">
        <v>145</v>
      </c>
      <c r="B692" s="105">
        <v>12</v>
      </c>
      <c r="C692" s="105">
        <v>788.92</v>
      </c>
      <c r="D692" s="105">
        <v>1003.27</v>
      </c>
      <c r="E692" s="105">
        <v>251.96</v>
      </c>
      <c r="F692" s="105">
        <v>211.84</v>
      </c>
    </row>
    <row r="693" spans="1:6" ht="12.75" customHeight="1">
      <c r="A693" s="102" t="s">
        <v>145</v>
      </c>
      <c r="B693" s="105">
        <v>13</v>
      </c>
      <c r="C693" s="105">
        <v>787.26</v>
      </c>
      <c r="D693" s="105">
        <v>1001.49</v>
      </c>
      <c r="E693" s="105">
        <v>247.34</v>
      </c>
      <c r="F693" s="105">
        <v>211.72</v>
      </c>
    </row>
    <row r="694" spans="1:6" ht="12.75" customHeight="1">
      <c r="A694" s="102" t="s">
        <v>145</v>
      </c>
      <c r="B694" s="105">
        <v>14</v>
      </c>
      <c r="C694" s="105">
        <v>784.35</v>
      </c>
      <c r="D694" s="105">
        <v>998.63</v>
      </c>
      <c r="E694" s="105">
        <v>249.86</v>
      </c>
      <c r="F694" s="105">
        <v>211.76</v>
      </c>
    </row>
    <row r="695" spans="1:6" ht="12.75" customHeight="1">
      <c r="A695" s="102" t="s">
        <v>145</v>
      </c>
      <c r="B695" s="105">
        <v>15</v>
      </c>
      <c r="C695" s="105">
        <v>764.34</v>
      </c>
      <c r="D695" s="105">
        <v>977.7</v>
      </c>
      <c r="E695" s="105">
        <v>291.4</v>
      </c>
      <c r="F695" s="105">
        <v>210.85</v>
      </c>
    </row>
    <row r="696" spans="1:6" ht="12.75" customHeight="1">
      <c r="A696" s="102" t="s">
        <v>145</v>
      </c>
      <c r="B696" s="105">
        <v>16</v>
      </c>
      <c r="C696" s="105">
        <v>744.97</v>
      </c>
      <c r="D696" s="105">
        <v>955.78</v>
      </c>
      <c r="E696" s="105">
        <v>338.7</v>
      </c>
      <c r="F696" s="105">
        <v>208.3</v>
      </c>
    </row>
    <row r="697" spans="1:6" ht="12.75" customHeight="1">
      <c r="A697" s="102" t="s">
        <v>145</v>
      </c>
      <c r="B697" s="105">
        <v>17</v>
      </c>
      <c r="C697" s="105">
        <v>712.96</v>
      </c>
      <c r="D697" s="105">
        <v>921.39</v>
      </c>
      <c r="E697" s="105">
        <v>444.83</v>
      </c>
      <c r="F697" s="105">
        <v>205.92</v>
      </c>
    </row>
    <row r="698" spans="1:6" ht="12.75" customHeight="1">
      <c r="A698" s="102" t="s">
        <v>145</v>
      </c>
      <c r="B698" s="105">
        <v>18</v>
      </c>
      <c r="C698" s="105">
        <v>712.31</v>
      </c>
      <c r="D698" s="105">
        <v>921.04</v>
      </c>
      <c r="E698" s="105">
        <v>432.26</v>
      </c>
      <c r="F698" s="105">
        <v>206.21</v>
      </c>
    </row>
    <row r="699" spans="1:6" ht="12.75" customHeight="1">
      <c r="A699" s="102" t="s">
        <v>145</v>
      </c>
      <c r="B699" s="105">
        <v>19</v>
      </c>
      <c r="C699" s="105">
        <v>719.27</v>
      </c>
      <c r="D699" s="105">
        <v>928.38</v>
      </c>
      <c r="E699" s="105">
        <v>421.57</v>
      </c>
      <c r="F699" s="105">
        <v>206.61</v>
      </c>
    </row>
    <row r="700" spans="1:6" ht="12.75" customHeight="1">
      <c r="A700" s="102" t="s">
        <v>145</v>
      </c>
      <c r="B700" s="105">
        <v>20</v>
      </c>
      <c r="C700" s="105">
        <v>753.85</v>
      </c>
      <c r="D700" s="105">
        <v>964.17</v>
      </c>
      <c r="E700" s="105">
        <v>145.79</v>
      </c>
      <c r="F700" s="105">
        <v>207.81</v>
      </c>
    </row>
    <row r="701" spans="1:6" ht="12.75" customHeight="1">
      <c r="A701" s="102" t="s">
        <v>145</v>
      </c>
      <c r="B701" s="105">
        <v>21</v>
      </c>
      <c r="C701" s="105">
        <v>1079.37</v>
      </c>
      <c r="D701" s="105">
        <v>1304.48</v>
      </c>
      <c r="E701" s="105">
        <v>496.1</v>
      </c>
      <c r="F701" s="105">
        <v>222.59</v>
      </c>
    </row>
    <row r="702" spans="1:6" ht="12.75" customHeight="1">
      <c r="A702" s="102" t="s">
        <v>145</v>
      </c>
      <c r="B702" s="105">
        <v>22</v>
      </c>
      <c r="C702" s="105">
        <v>1001.86</v>
      </c>
      <c r="D702" s="105">
        <v>1222.9</v>
      </c>
      <c r="E702" s="105">
        <v>1174.62</v>
      </c>
      <c r="F702" s="105">
        <v>218.53</v>
      </c>
    </row>
    <row r="703" spans="1:6" ht="12.75" customHeight="1">
      <c r="A703" s="102" t="s">
        <v>145</v>
      </c>
      <c r="B703" s="105">
        <v>23</v>
      </c>
      <c r="C703" s="105">
        <v>735.99</v>
      </c>
      <c r="D703" s="105">
        <v>946.28</v>
      </c>
      <c r="E703" s="105">
        <v>909.85</v>
      </c>
      <c r="F703" s="105">
        <v>207.78</v>
      </c>
    </row>
    <row r="704" spans="1:6" ht="12.75" customHeight="1">
      <c r="A704" s="102" t="s">
        <v>146</v>
      </c>
      <c r="B704" s="105">
        <v>0</v>
      </c>
      <c r="C704" s="105">
        <v>714.82</v>
      </c>
      <c r="D704" s="105">
        <v>927.05</v>
      </c>
      <c r="E704" s="105">
        <v>888.69</v>
      </c>
      <c r="F704" s="105">
        <v>209.71</v>
      </c>
    </row>
    <row r="705" spans="1:6" ht="12.75" customHeight="1">
      <c r="A705" s="102" t="s">
        <v>146</v>
      </c>
      <c r="B705" s="105">
        <v>1</v>
      </c>
      <c r="C705" s="105">
        <v>706.32</v>
      </c>
      <c r="D705" s="105">
        <v>917.38</v>
      </c>
      <c r="E705" s="105">
        <v>880.19</v>
      </c>
      <c r="F705" s="105">
        <v>208.54</v>
      </c>
    </row>
    <row r="706" spans="1:6" ht="12.75" customHeight="1">
      <c r="A706" s="102" t="s">
        <v>146</v>
      </c>
      <c r="B706" s="105">
        <v>2</v>
      </c>
      <c r="C706" s="105">
        <v>705.4</v>
      </c>
      <c r="D706" s="105">
        <v>917.69</v>
      </c>
      <c r="E706" s="105">
        <v>879.27</v>
      </c>
      <c r="F706" s="105">
        <v>209.77</v>
      </c>
    </row>
    <row r="707" spans="1:6" ht="12.75" customHeight="1">
      <c r="A707" s="102" t="s">
        <v>146</v>
      </c>
      <c r="B707" s="105">
        <v>3</v>
      </c>
      <c r="C707" s="105">
        <v>704.46</v>
      </c>
      <c r="D707" s="105">
        <v>916.65</v>
      </c>
      <c r="E707" s="105">
        <v>878.33</v>
      </c>
      <c r="F707" s="105">
        <v>209.68</v>
      </c>
    </row>
    <row r="708" spans="1:6" ht="12.75" customHeight="1">
      <c r="A708" s="102" t="s">
        <v>146</v>
      </c>
      <c r="B708" s="105">
        <v>4</v>
      </c>
      <c r="C708" s="105">
        <v>705.14</v>
      </c>
      <c r="D708" s="105">
        <v>917.24</v>
      </c>
      <c r="E708" s="105">
        <v>879.01</v>
      </c>
      <c r="F708" s="105">
        <v>209.59</v>
      </c>
    </row>
    <row r="709" spans="1:6" ht="12.75" customHeight="1">
      <c r="A709" s="102" t="s">
        <v>146</v>
      </c>
      <c r="B709" s="105">
        <v>5</v>
      </c>
      <c r="C709" s="105">
        <v>714.97</v>
      </c>
      <c r="D709" s="105">
        <v>926.55</v>
      </c>
      <c r="E709" s="105">
        <v>504.96</v>
      </c>
      <c r="F709" s="105">
        <v>209.07</v>
      </c>
    </row>
    <row r="710" spans="1:6" ht="12.75" customHeight="1">
      <c r="A710" s="102" t="s">
        <v>146</v>
      </c>
      <c r="B710" s="105">
        <v>6</v>
      </c>
      <c r="C710" s="105">
        <v>716.41</v>
      </c>
      <c r="D710" s="105">
        <v>925.89</v>
      </c>
      <c r="E710" s="105">
        <v>324.03</v>
      </c>
      <c r="F710" s="105">
        <v>206.97</v>
      </c>
    </row>
    <row r="711" spans="1:6" ht="12.75" customHeight="1">
      <c r="A711" s="102" t="s">
        <v>146</v>
      </c>
      <c r="B711" s="105">
        <v>7</v>
      </c>
      <c r="C711" s="105">
        <v>712.25</v>
      </c>
      <c r="D711" s="105">
        <v>953.16</v>
      </c>
      <c r="E711" s="105">
        <v>137.28</v>
      </c>
      <c r="F711" s="105">
        <v>238.4</v>
      </c>
    </row>
    <row r="712" spans="1:6" ht="12.75" customHeight="1">
      <c r="A712" s="102" t="s">
        <v>146</v>
      </c>
      <c r="B712" s="105">
        <v>8</v>
      </c>
      <c r="C712" s="105">
        <v>800.42</v>
      </c>
      <c r="D712" s="105">
        <v>1014.19</v>
      </c>
      <c r="E712" s="105">
        <v>158.56</v>
      </c>
      <c r="F712" s="105">
        <v>211.26</v>
      </c>
    </row>
    <row r="713" spans="1:6" ht="12.75" customHeight="1">
      <c r="A713" s="102" t="s">
        <v>146</v>
      </c>
      <c r="B713" s="105">
        <v>9</v>
      </c>
      <c r="C713" s="105">
        <v>887.97</v>
      </c>
      <c r="D713" s="105">
        <v>1104.89</v>
      </c>
      <c r="E713" s="105">
        <v>248.18</v>
      </c>
      <c r="F713" s="105">
        <v>214.41</v>
      </c>
    </row>
    <row r="714" spans="1:6" ht="12.75" customHeight="1">
      <c r="A714" s="102" t="s">
        <v>146</v>
      </c>
      <c r="B714" s="105">
        <v>10</v>
      </c>
      <c r="C714" s="105">
        <v>886.82</v>
      </c>
      <c r="D714" s="105">
        <v>1103.55</v>
      </c>
      <c r="E714" s="105">
        <v>265.77</v>
      </c>
      <c r="F714" s="105">
        <v>214.21</v>
      </c>
    </row>
    <row r="715" spans="1:6" ht="12.75" customHeight="1">
      <c r="A715" s="102" t="s">
        <v>146</v>
      </c>
      <c r="B715" s="105">
        <v>11</v>
      </c>
      <c r="C715" s="105">
        <v>829.12</v>
      </c>
      <c r="D715" s="105">
        <v>1043.34</v>
      </c>
      <c r="E715" s="105">
        <v>217.14</v>
      </c>
      <c r="F715" s="105">
        <v>211.71</v>
      </c>
    </row>
    <row r="716" spans="1:6" ht="12.75" customHeight="1">
      <c r="A716" s="102" t="s">
        <v>146</v>
      </c>
      <c r="B716" s="105">
        <v>12</v>
      </c>
      <c r="C716" s="105">
        <v>824.42</v>
      </c>
      <c r="D716" s="105">
        <v>1040.48</v>
      </c>
      <c r="E716" s="105">
        <v>185.39</v>
      </c>
      <c r="F716" s="105">
        <v>213.54</v>
      </c>
    </row>
    <row r="717" spans="1:6" ht="12.75" customHeight="1">
      <c r="A717" s="102" t="s">
        <v>146</v>
      </c>
      <c r="B717" s="105">
        <v>13</v>
      </c>
      <c r="C717" s="105">
        <v>828.63</v>
      </c>
      <c r="D717" s="105">
        <v>1045.71</v>
      </c>
      <c r="E717" s="105">
        <v>180.36</v>
      </c>
      <c r="F717" s="105">
        <v>214.57</v>
      </c>
    </row>
    <row r="718" spans="1:6" ht="12.75" customHeight="1">
      <c r="A718" s="102" t="s">
        <v>146</v>
      </c>
      <c r="B718" s="105">
        <v>14</v>
      </c>
      <c r="C718" s="105">
        <v>818.17</v>
      </c>
      <c r="D718" s="105">
        <v>1034.56</v>
      </c>
      <c r="E718" s="105">
        <v>177.83</v>
      </c>
      <c r="F718" s="105">
        <v>213.87</v>
      </c>
    </row>
    <row r="719" spans="1:6" ht="12.75" customHeight="1">
      <c r="A719" s="102" t="s">
        <v>146</v>
      </c>
      <c r="B719" s="105">
        <v>15</v>
      </c>
      <c r="C719" s="105">
        <v>792.22</v>
      </c>
      <c r="D719" s="105">
        <v>1007.3</v>
      </c>
      <c r="E719" s="105">
        <v>158.65</v>
      </c>
      <c r="F719" s="105">
        <v>212.57</v>
      </c>
    </row>
    <row r="720" spans="1:6" ht="12.75" customHeight="1">
      <c r="A720" s="102" t="s">
        <v>146</v>
      </c>
      <c r="B720" s="105">
        <v>16</v>
      </c>
      <c r="C720" s="105">
        <v>769.24</v>
      </c>
      <c r="D720" s="105">
        <v>981.67</v>
      </c>
      <c r="E720" s="105">
        <v>142.02</v>
      </c>
      <c r="F720" s="105">
        <v>209.91</v>
      </c>
    </row>
    <row r="721" spans="1:6" ht="12.75" customHeight="1">
      <c r="A721" s="102" t="s">
        <v>146</v>
      </c>
      <c r="B721" s="105">
        <v>17</v>
      </c>
      <c r="C721" s="105">
        <v>759.73</v>
      </c>
      <c r="D721" s="105">
        <v>975.88</v>
      </c>
      <c r="E721" s="105">
        <v>135.37</v>
      </c>
      <c r="F721" s="105">
        <v>213.64</v>
      </c>
    </row>
    <row r="722" spans="1:6" ht="12.75" customHeight="1">
      <c r="A722" s="102" t="s">
        <v>146</v>
      </c>
      <c r="B722" s="105">
        <v>18</v>
      </c>
      <c r="C722" s="105">
        <v>760.86</v>
      </c>
      <c r="D722" s="105">
        <v>974.36</v>
      </c>
      <c r="E722" s="105">
        <v>135.88</v>
      </c>
      <c r="F722" s="105">
        <v>210.99</v>
      </c>
    </row>
    <row r="723" spans="1:6" ht="12.75" customHeight="1">
      <c r="A723" s="102" t="s">
        <v>146</v>
      </c>
      <c r="B723" s="105">
        <v>19</v>
      </c>
      <c r="C723" s="105">
        <v>720.18</v>
      </c>
      <c r="D723" s="105">
        <v>947.29</v>
      </c>
      <c r="E723" s="105">
        <v>136.18</v>
      </c>
      <c r="F723" s="105">
        <v>224.59</v>
      </c>
    </row>
    <row r="724" spans="1:6" ht="12.75" customHeight="1">
      <c r="A724" s="102" t="s">
        <v>146</v>
      </c>
      <c r="B724" s="105">
        <v>20</v>
      </c>
      <c r="C724" s="105">
        <v>748.05</v>
      </c>
      <c r="D724" s="105">
        <v>959.17</v>
      </c>
      <c r="E724" s="105">
        <v>138.53</v>
      </c>
      <c r="F724" s="105">
        <v>208.61</v>
      </c>
    </row>
    <row r="725" spans="1:6" ht="12.75" customHeight="1">
      <c r="A725" s="102" t="s">
        <v>146</v>
      </c>
      <c r="B725" s="105">
        <v>21</v>
      </c>
      <c r="C725" s="105">
        <v>822.44</v>
      </c>
      <c r="D725" s="105">
        <v>1036.95</v>
      </c>
      <c r="E725" s="105">
        <v>210.21</v>
      </c>
      <c r="F725" s="105">
        <v>212</v>
      </c>
    </row>
    <row r="726" spans="1:6" ht="12.75" customHeight="1">
      <c r="A726" s="102" t="s">
        <v>146</v>
      </c>
      <c r="B726" s="105">
        <v>22</v>
      </c>
      <c r="C726" s="105">
        <v>787.28</v>
      </c>
      <c r="D726" s="105">
        <v>1000</v>
      </c>
      <c r="E726" s="105">
        <v>189.72</v>
      </c>
      <c r="F726" s="105">
        <v>210.21</v>
      </c>
    </row>
    <row r="727" spans="1:6" ht="12.75" customHeight="1">
      <c r="A727" s="102" t="s">
        <v>146</v>
      </c>
      <c r="B727" s="105">
        <v>23</v>
      </c>
      <c r="C727" s="105">
        <v>735.18</v>
      </c>
      <c r="D727" s="105">
        <v>946.14</v>
      </c>
      <c r="E727" s="105">
        <v>909.02</v>
      </c>
      <c r="F727" s="105">
        <v>208.45</v>
      </c>
    </row>
    <row r="728" spans="1:6" ht="12.75" customHeight="1">
      <c r="A728" s="102" t="s">
        <v>147</v>
      </c>
      <c r="B728" s="105">
        <v>0</v>
      </c>
      <c r="C728" s="105">
        <v>744.2</v>
      </c>
      <c r="D728" s="105">
        <v>955.81</v>
      </c>
      <c r="E728" s="105">
        <v>584.08</v>
      </c>
      <c r="F728" s="105">
        <v>209.1</v>
      </c>
    </row>
    <row r="729" spans="1:6" ht="12.75" customHeight="1">
      <c r="A729" s="102" t="s">
        <v>147</v>
      </c>
      <c r="B729" s="105">
        <v>1</v>
      </c>
      <c r="C729" s="105">
        <v>714.63</v>
      </c>
      <c r="D729" s="105">
        <v>925.2</v>
      </c>
      <c r="E729" s="105">
        <v>888.49</v>
      </c>
      <c r="F729" s="105">
        <v>208.06</v>
      </c>
    </row>
    <row r="730" spans="1:6" ht="12.75" customHeight="1">
      <c r="A730" s="102" t="s">
        <v>147</v>
      </c>
      <c r="B730" s="105">
        <v>2</v>
      </c>
      <c r="C730" s="105">
        <v>709.62</v>
      </c>
      <c r="D730" s="105">
        <v>921.65</v>
      </c>
      <c r="E730" s="105">
        <v>169.16</v>
      </c>
      <c r="F730" s="105">
        <v>209.52</v>
      </c>
    </row>
    <row r="731" spans="1:6" ht="12.75" customHeight="1">
      <c r="A731" s="102" t="s">
        <v>147</v>
      </c>
      <c r="B731" s="105">
        <v>3</v>
      </c>
      <c r="C731" s="105">
        <v>707.99</v>
      </c>
      <c r="D731" s="105">
        <v>920.18</v>
      </c>
      <c r="E731" s="105">
        <v>186.79</v>
      </c>
      <c r="F731" s="105">
        <v>209.68</v>
      </c>
    </row>
    <row r="732" spans="1:6" ht="12.75" customHeight="1">
      <c r="A732" s="102" t="s">
        <v>147</v>
      </c>
      <c r="B732" s="105">
        <v>4</v>
      </c>
      <c r="C732" s="105">
        <v>714.62</v>
      </c>
      <c r="D732" s="105">
        <v>926.45</v>
      </c>
      <c r="E732" s="105">
        <v>173.38</v>
      </c>
      <c r="F732" s="105">
        <v>209.32</v>
      </c>
    </row>
    <row r="733" spans="1:6" ht="12.75" customHeight="1">
      <c r="A733" s="102" t="s">
        <v>147</v>
      </c>
      <c r="B733" s="105">
        <v>5</v>
      </c>
      <c r="C733" s="105">
        <v>714.47</v>
      </c>
      <c r="D733" s="105">
        <v>925.49</v>
      </c>
      <c r="E733" s="105">
        <v>172.6</v>
      </c>
      <c r="F733" s="105">
        <v>208.51</v>
      </c>
    </row>
    <row r="734" spans="1:6" ht="12.75" customHeight="1">
      <c r="A734" s="102" t="s">
        <v>147</v>
      </c>
      <c r="B734" s="105">
        <v>6</v>
      </c>
      <c r="C734" s="105">
        <v>716.99</v>
      </c>
      <c r="D734" s="105">
        <v>957.87</v>
      </c>
      <c r="E734" s="105">
        <v>137.7</v>
      </c>
      <c r="F734" s="105">
        <v>238.37</v>
      </c>
    </row>
    <row r="735" spans="1:6" ht="12.75" customHeight="1">
      <c r="A735" s="102" t="s">
        <v>147</v>
      </c>
      <c r="B735" s="105">
        <v>7</v>
      </c>
      <c r="C735" s="105">
        <v>755.05</v>
      </c>
      <c r="D735" s="105">
        <v>973.75</v>
      </c>
      <c r="E735" s="105">
        <v>133.56</v>
      </c>
      <c r="F735" s="105">
        <v>216.18</v>
      </c>
    </row>
    <row r="736" spans="1:6" ht="12.75" customHeight="1">
      <c r="A736" s="102" t="s">
        <v>147</v>
      </c>
      <c r="B736" s="105">
        <v>8</v>
      </c>
      <c r="C736" s="105">
        <v>763.82</v>
      </c>
      <c r="D736" s="105">
        <v>985.35</v>
      </c>
      <c r="E736" s="105">
        <v>140.46</v>
      </c>
      <c r="F736" s="105">
        <v>219.02</v>
      </c>
    </row>
    <row r="737" spans="1:6" ht="12.75" customHeight="1">
      <c r="A737" s="102" t="s">
        <v>147</v>
      </c>
      <c r="B737" s="105">
        <v>9</v>
      </c>
      <c r="C737" s="105">
        <v>774.72</v>
      </c>
      <c r="D737" s="105">
        <v>996.35</v>
      </c>
      <c r="E737" s="105">
        <v>152.96</v>
      </c>
      <c r="F737" s="105">
        <v>219.11</v>
      </c>
    </row>
    <row r="738" spans="1:6" ht="12.75" customHeight="1">
      <c r="A738" s="102" t="s">
        <v>147</v>
      </c>
      <c r="B738" s="105">
        <v>10</v>
      </c>
      <c r="C738" s="105">
        <v>775.98</v>
      </c>
      <c r="D738" s="105">
        <v>997.28</v>
      </c>
      <c r="E738" s="105">
        <v>158.53</v>
      </c>
      <c r="F738" s="105">
        <v>218.79</v>
      </c>
    </row>
    <row r="739" spans="1:6" ht="12.75" customHeight="1">
      <c r="A739" s="102" t="s">
        <v>147</v>
      </c>
      <c r="B739" s="105">
        <v>11</v>
      </c>
      <c r="C739" s="105">
        <v>778.93</v>
      </c>
      <c r="D739" s="105">
        <v>1000.54</v>
      </c>
      <c r="E739" s="105">
        <v>204.01</v>
      </c>
      <c r="F739" s="105">
        <v>219.1</v>
      </c>
    </row>
    <row r="740" spans="1:6" ht="12.75" customHeight="1">
      <c r="A740" s="102" t="s">
        <v>147</v>
      </c>
      <c r="B740" s="105">
        <v>12</v>
      </c>
      <c r="C740" s="105">
        <v>766.84</v>
      </c>
      <c r="D740" s="105">
        <v>988.81</v>
      </c>
      <c r="E740" s="105">
        <v>206.09</v>
      </c>
      <c r="F740" s="105">
        <v>219.46</v>
      </c>
    </row>
    <row r="741" spans="1:6" ht="12.75" customHeight="1">
      <c r="A741" s="102" t="s">
        <v>147</v>
      </c>
      <c r="B741" s="105">
        <v>13</v>
      </c>
      <c r="C741" s="105">
        <v>762.99</v>
      </c>
      <c r="D741" s="105">
        <v>984.48</v>
      </c>
      <c r="E741" s="105">
        <v>220.64</v>
      </c>
      <c r="F741" s="105">
        <v>218.99</v>
      </c>
    </row>
    <row r="742" spans="1:6" ht="12.75" customHeight="1">
      <c r="A742" s="102" t="s">
        <v>147</v>
      </c>
      <c r="B742" s="105">
        <v>14</v>
      </c>
      <c r="C742" s="105">
        <v>761.56</v>
      </c>
      <c r="D742" s="105">
        <v>982.68</v>
      </c>
      <c r="E742" s="105">
        <v>232.42</v>
      </c>
      <c r="F742" s="105">
        <v>218.6</v>
      </c>
    </row>
    <row r="743" spans="1:6" ht="12.75" customHeight="1">
      <c r="A743" s="102" t="s">
        <v>147</v>
      </c>
      <c r="B743" s="105">
        <v>15</v>
      </c>
      <c r="C743" s="105">
        <v>758.28</v>
      </c>
      <c r="D743" s="105">
        <v>978.95</v>
      </c>
      <c r="E743" s="105">
        <v>271.95</v>
      </c>
      <c r="F743" s="105">
        <v>218.16</v>
      </c>
    </row>
    <row r="744" spans="1:6" ht="12.75" customHeight="1">
      <c r="A744" s="102" t="s">
        <v>147</v>
      </c>
      <c r="B744" s="105">
        <v>16</v>
      </c>
      <c r="C744" s="105">
        <v>735.4</v>
      </c>
      <c r="D744" s="105">
        <v>955.34</v>
      </c>
      <c r="E744" s="105">
        <v>308.64</v>
      </c>
      <c r="F744" s="105">
        <v>217.42</v>
      </c>
    </row>
    <row r="745" spans="1:6" ht="12.75" customHeight="1">
      <c r="A745" s="102" t="s">
        <v>147</v>
      </c>
      <c r="B745" s="105">
        <v>17</v>
      </c>
      <c r="C745" s="105">
        <v>693.61</v>
      </c>
      <c r="D745" s="105">
        <v>909.8</v>
      </c>
      <c r="E745" s="105">
        <v>266.55</v>
      </c>
      <c r="F745" s="105">
        <v>213.67</v>
      </c>
    </row>
    <row r="746" spans="1:6" ht="12.75" customHeight="1">
      <c r="A746" s="102" t="s">
        <v>147</v>
      </c>
      <c r="B746" s="105">
        <v>18</v>
      </c>
      <c r="C746" s="105">
        <v>703.98</v>
      </c>
      <c r="D746" s="105">
        <v>914.77</v>
      </c>
      <c r="E746" s="105">
        <v>253.98</v>
      </c>
      <c r="F746" s="105">
        <v>208.29</v>
      </c>
    </row>
    <row r="747" spans="1:6" ht="12.75" customHeight="1">
      <c r="A747" s="102" t="s">
        <v>147</v>
      </c>
      <c r="B747" s="105">
        <v>19</v>
      </c>
      <c r="C747" s="105">
        <v>751.68</v>
      </c>
      <c r="D747" s="105">
        <v>962.8</v>
      </c>
      <c r="E747" s="105">
        <v>207.31</v>
      </c>
      <c r="F747" s="105">
        <v>208.6</v>
      </c>
    </row>
    <row r="748" spans="1:6" ht="12.75" customHeight="1">
      <c r="A748" s="102" t="s">
        <v>147</v>
      </c>
      <c r="B748" s="105">
        <v>20</v>
      </c>
      <c r="C748" s="105">
        <v>756.43</v>
      </c>
      <c r="D748" s="105">
        <v>1207.16</v>
      </c>
      <c r="E748" s="105">
        <v>137.52</v>
      </c>
      <c r="F748" s="105">
        <v>448.22</v>
      </c>
    </row>
    <row r="749" spans="1:6" ht="12.75" customHeight="1">
      <c r="A749" s="102" t="s">
        <v>147</v>
      </c>
      <c r="B749" s="105">
        <v>21</v>
      </c>
      <c r="C749" s="105">
        <v>993.58</v>
      </c>
      <c r="D749" s="105">
        <v>1213.61</v>
      </c>
      <c r="E749" s="105">
        <v>379.25</v>
      </c>
      <c r="F749" s="105">
        <v>217.52</v>
      </c>
    </row>
    <row r="750" spans="1:6" ht="12.75" customHeight="1">
      <c r="A750" s="102" t="s">
        <v>147</v>
      </c>
      <c r="B750" s="105">
        <v>22</v>
      </c>
      <c r="C750" s="105">
        <v>1007.96</v>
      </c>
      <c r="D750" s="105">
        <v>1227.28</v>
      </c>
      <c r="E750" s="105">
        <v>386.87</v>
      </c>
      <c r="F750" s="105">
        <v>216.8</v>
      </c>
    </row>
    <row r="751" spans="1:6" ht="12.75" customHeight="1">
      <c r="A751" s="102" t="s">
        <v>147</v>
      </c>
      <c r="B751" s="105">
        <v>23</v>
      </c>
      <c r="C751" s="105">
        <v>758.06</v>
      </c>
      <c r="D751" s="105">
        <v>968.92</v>
      </c>
      <c r="E751" s="105">
        <v>931.93</v>
      </c>
      <c r="F751" s="105">
        <v>208.34</v>
      </c>
    </row>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sheetData>
  <mergeCells count="53">
    <mergeCell ref="A25:C25"/>
    <mergeCell ref="D25:E25"/>
    <mergeCell ref="D21:E21"/>
    <mergeCell ref="A22:C22"/>
    <mergeCell ref="D22:E22"/>
    <mergeCell ref="A23:C23"/>
    <mergeCell ref="D23:E23"/>
    <mergeCell ref="A13:C13"/>
    <mergeCell ref="D13:E13"/>
    <mergeCell ref="A14:C14"/>
    <mergeCell ref="A16:C16"/>
    <mergeCell ref="D16:E16"/>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A17:E17"/>
    <mergeCell ref="A24:C24"/>
    <mergeCell ref="D24:E24"/>
    <mergeCell ref="A18:C18"/>
    <mergeCell ref="D18:E18"/>
    <mergeCell ref="A19:C19"/>
    <mergeCell ref="D19:E19"/>
    <mergeCell ref="A20:C20"/>
    <mergeCell ref="D20:E20"/>
    <mergeCell ref="A21:C21"/>
    <mergeCell ref="A30:F30"/>
    <mergeCell ref="A26:C26"/>
    <mergeCell ref="D26:E26"/>
    <mergeCell ref="A28:C28"/>
    <mergeCell ref="D28:F28"/>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O12" sqref="O12"/>
    </sheetView>
  </sheetViews>
  <sheetFormatPr defaultColWidth="9.00390625" defaultRowHeight="12.75"/>
  <cols>
    <col min="1" max="1" width="6.625" style="9" customWidth="1"/>
    <col min="2" max="2" width="8.125" style="9" customWidth="1"/>
    <col min="3" max="3" width="9.125" style="9" customWidth="1"/>
    <col min="4" max="4" width="24.00390625" style="9" customWidth="1"/>
    <col min="5" max="5" width="12.00390625" style="9" customWidth="1"/>
    <col min="6" max="7" width="8.75390625" style="11" customWidth="1"/>
    <col min="8" max="8" width="8.625" style="11" customWidth="1"/>
    <col min="9" max="9" width="8.375" style="11" customWidth="1"/>
    <col min="10" max="11" width="8.75390625" style="11" customWidth="1"/>
    <col min="12" max="12" width="8.625" style="11" customWidth="1"/>
    <col min="13" max="13" width="8.375" style="11" customWidth="1"/>
    <col min="14" max="14" width="10.75390625" style="9" customWidth="1"/>
    <col min="15" max="15" width="10.00390625" style="9" customWidth="1"/>
    <col min="16" max="16" width="11.625" style="9" customWidth="1"/>
    <col min="17" max="17" width="11.25390625" style="9" customWidth="1"/>
    <col min="18" max="16384" width="9.125" style="9" customWidth="1"/>
  </cols>
  <sheetData>
    <row r="1" spans="1:13" ht="12.75">
      <c r="A1" s="48"/>
      <c r="B1" s="48"/>
      <c r="C1" s="48"/>
      <c r="D1" s="48"/>
      <c r="E1" s="48"/>
      <c r="F1" s="49"/>
      <c r="G1" s="49"/>
      <c r="H1" s="49"/>
      <c r="I1" s="49"/>
      <c r="J1" s="49"/>
      <c r="K1" s="49"/>
      <c r="L1" s="49"/>
      <c r="M1" s="49"/>
    </row>
    <row r="2" spans="1:13" ht="15">
      <c r="A2" s="139" t="s">
        <v>76</v>
      </c>
      <c r="B2" s="139"/>
      <c r="C2" s="139"/>
      <c r="D2" s="139"/>
      <c r="E2" s="139"/>
      <c r="F2" s="139"/>
      <c r="G2" s="139"/>
      <c r="H2" s="139"/>
      <c r="I2" s="139"/>
      <c r="J2" s="139"/>
      <c r="K2" s="139"/>
      <c r="L2" s="139"/>
      <c r="M2" s="139"/>
    </row>
    <row r="3" spans="1:13" ht="12.75">
      <c r="A3" s="50"/>
      <c r="B3" s="50"/>
      <c r="C3" s="50"/>
      <c r="D3" s="50"/>
      <c r="E3" s="50"/>
      <c r="F3" s="50"/>
      <c r="G3" s="50"/>
      <c r="H3" s="50"/>
      <c r="I3" s="50"/>
      <c r="J3" s="50"/>
      <c r="K3" s="50"/>
      <c r="L3" s="50"/>
      <c r="M3" s="50"/>
    </row>
    <row r="4" spans="1:13" ht="13.5" thickBot="1">
      <c r="A4" s="48"/>
      <c r="B4" s="48"/>
      <c r="C4" s="48"/>
      <c r="D4" s="48"/>
      <c r="E4" s="48"/>
      <c r="F4" s="49"/>
      <c r="G4" s="49"/>
      <c r="H4" s="49"/>
      <c r="I4" s="49"/>
      <c r="J4" s="49"/>
      <c r="K4" s="49"/>
      <c r="L4" s="49"/>
      <c r="M4" s="49"/>
    </row>
    <row r="5" spans="1:13" ht="12.75">
      <c r="A5" s="149" t="s">
        <v>35</v>
      </c>
      <c r="B5" s="150"/>
      <c r="C5" s="150"/>
      <c r="D5" s="150"/>
      <c r="E5" s="150"/>
      <c r="F5" s="150"/>
      <c r="G5" s="150"/>
      <c r="H5" s="150"/>
      <c r="I5" s="150"/>
      <c r="J5" s="150"/>
      <c r="K5" s="150"/>
      <c r="L5" s="150"/>
      <c r="M5" s="151"/>
    </row>
    <row r="6" spans="1:13" ht="13.5" thickBot="1">
      <c r="A6" s="152" t="s">
        <v>148</v>
      </c>
      <c r="B6" s="153"/>
      <c r="C6" s="153"/>
      <c r="D6" s="153"/>
      <c r="E6" s="153"/>
      <c r="F6" s="153"/>
      <c r="G6" s="153"/>
      <c r="H6" s="153"/>
      <c r="I6" s="153"/>
      <c r="J6" s="153"/>
      <c r="K6" s="153"/>
      <c r="L6" s="153"/>
      <c r="M6" s="154"/>
    </row>
    <row r="7" ht="13.5" thickBot="1">
      <c r="B7" s="10"/>
    </row>
    <row r="8" spans="1:13" s="12" customFormat="1" ht="54" customHeight="1">
      <c r="A8" s="155"/>
      <c r="B8" s="157" t="s">
        <v>38</v>
      </c>
      <c r="C8" s="158"/>
      <c r="D8" s="159"/>
      <c r="E8" s="163" t="s">
        <v>39</v>
      </c>
      <c r="F8" s="165" t="s">
        <v>40</v>
      </c>
      <c r="G8" s="166"/>
      <c r="H8" s="166"/>
      <c r="I8" s="167"/>
      <c r="J8" s="168" t="s">
        <v>41</v>
      </c>
      <c r="K8" s="169"/>
      <c r="L8" s="169"/>
      <c r="M8" s="170"/>
    </row>
    <row r="9" spans="1:13" s="15" customFormat="1" ht="12.75">
      <c r="A9" s="156"/>
      <c r="B9" s="160"/>
      <c r="C9" s="161"/>
      <c r="D9" s="162"/>
      <c r="E9" s="164"/>
      <c r="F9" s="13" t="s">
        <v>42</v>
      </c>
      <c r="G9" s="13" t="s">
        <v>43</v>
      </c>
      <c r="H9" s="13" t="s">
        <v>44</v>
      </c>
      <c r="I9" s="14" t="s">
        <v>45</v>
      </c>
      <c r="J9" s="13" t="s">
        <v>42</v>
      </c>
      <c r="K9" s="13" t="s">
        <v>43</v>
      </c>
      <c r="L9" s="13" t="s">
        <v>44</v>
      </c>
      <c r="M9" s="14" t="s">
        <v>45</v>
      </c>
    </row>
    <row r="10" spans="1:13" ht="13.5" thickBot="1">
      <c r="A10" s="16">
        <v>1</v>
      </c>
      <c r="B10" s="17" t="s">
        <v>46</v>
      </c>
      <c r="C10" s="18"/>
      <c r="D10" s="18"/>
      <c r="E10" s="18"/>
      <c r="F10" s="19"/>
      <c r="G10" s="19"/>
      <c r="H10" s="19"/>
      <c r="I10" s="20"/>
      <c r="J10" s="19"/>
      <c r="K10" s="19"/>
      <c r="L10" s="19"/>
      <c r="M10" s="20"/>
    </row>
    <row r="11" spans="1:17" ht="13.5" thickBot="1">
      <c r="A11" s="21">
        <v>2</v>
      </c>
      <c r="B11" s="146" t="s">
        <v>47</v>
      </c>
      <c r="C11" s="147"/>
      <c r="D11" s="147"/>
      <c r="E11" s="147"/>
      <c r="F11" s="147"/>
      <c r="G11" s="147"/>
      <c r="H11" s="147"/>
      <c r="I11" s="147"/>
      <c r="J11" s="145"/>
      <c r="K11" s="145"/>
      <c r="L11" s="145"/>
      <c r="M11" s="148"/>
      <c r="O11" s="11"/>
      <c r="P11" s="11"/>
      <c r="Q11" s="11"/>
    </row>
    <row r="12" spans="1:17" ht="12.75">
      <c r="A12" s="22"/>
      <c r="B12" s="10" t="s">
        <v>48</v>
      </c>
      <c r="C12" s="10"/>
      <c r="D12" s="59"/>
      <c r="E12" s="59" t="s">
        <v>49</v>
      </c>
      <c r="F12" s="82">
        <v>1.61</v>
      </c>
      <c r="G12" s="82">
        <v>1.66</v>
      </c>
      <c r="H12" s="82">
        <v>1.96</v>
      </c>
      <c r="I12" s="83">
        <v>2.28</v>
      </c>
      <c r="J12" s="66">
        <f>'[1]Лист1'!$B$11+MAX('[1]КБЭ'!F12-'[1]Лист1'!$D$7,0)</f>
        <v>2.66496</v>
      </c>
      <c r="K12" s="67">
        <f>'[1]Лист1'!$B$11+MAX('[1]КБЭ'!G12-'[1]Лист1'!$D$7,0)</f>
        <v>2.71496</v>
      </c>
      <c r="L12" s="67">
        <f>'[1]Лист1'!$B$11+MAX('[1]КБЭ'!H12-'[1]Лист1'!$D$7,0)</f>
        <v>3.0149600000000003</v>
      </c>
      <c r="M12" s="68">
        <f>'[1]Лист1'!$B$11+MAX('[1]КБЭ'!I12-'[1]Лист1'!$D$7,0)</f>
        <v>3.3349599999999997</v>
      </c>
      <c r="N12" s="11"/>
      <c r="O12" s="11"/>
      <c r="P12" s="11"/>
      <c r="Q12" s="11"/>
    </row>
    <row r="13" spans="1:17" ht="12.75">
      <c r="A13" s="22"/>
      <c r="B13" s="142" t="s">
        <v>50</v>
      </c>
      <c r="C13" s="143"/>
      <c r="D13" s="143"/>
      <c r="E13" s="143"/>
      <c r="F13" s="143"/>
      <c r="G13" s="143"/>
      <c r="H13" s="143"/>
      <c r="I13" s="143"/>
      <c r="J13" s="16"/>
      <c r="K13" s="23"/>
      <c r="L13" s="23"/>
      <c r="M13" s="60"/>
      <c r="N13" s="11"/>
      <c r="O13" s="11"/>
      <c r="P13" s="11"/>
      <c r="Q13" s="11"/>
    </row>
    <row r="14" spans="1:17" ht="12.75">
      <c r="A14" s="22"/>
      <c r="B14" s="10"/>
      <c r="C14" s="61" t="s">
        <v>51</v>
      </c>
      <c r="D14" s="62"/>
      <c r="E14" s="59" t="s">
        <v>49</v>
      </c>
      <c r="F14" s="84">
        <v>0.73</v>
      </c>
      <c r="G14" s="84">
        <v>0.79</v>
      </c>
      <c r="H14" s="84">
        <v>0.87</v>
      </c>
      <c r="I14" s="85">
        <v>1</v>
      </c>
      <c r="J14" s="69">
        <f>'[1]Лист1'!$C$11+MAX('[1]КБЭ'!F14-'[1]Лист1'!$E$7,0)</f>
        <v>1.4652500000000002</v>
      </c>
      <c r="K14" s="69">
        <f>'[1]Лист1'!$C$11+MAX('[1]КБЭ'!G14-'[1]Лист1'!$E$7,0)</f>
        <v>1.5252500000000002</v>
      </c>
      <c r="L14" s="69">
        <f>'[1]Лист1'!$C$11+MAX('[1]КБЭ'!H14-'[1]Лист1'!$E$7,0)</f>
        <v>1.60525</v>
      </c>
      <c r="M14" s="96">
        <f>'[1]Лист1'!$C$11+MAX('[1]КБЭ'!I14-'[1]Лист1'!$E$7,0)</f>
        <v>1.7352500000000002</v>
      </c>
      <c r="N14" s="11"/>
      <c r="O14" s="11"/>
      <c r="P14" s="11"/>
      <c r="Q14" s="11"/>
    </row>
    <row r="15" spans="1:17" ht="38.25" customHeight="1">
      <c r="A15" s="22"/>
      <c r="B15" s="10"/>
      <c r="C15" s="63" t="s">
        <v>52</v>
      </c>
      <c r="D15" s="64"/>
      <c r="E15" s="64" t="s">
        <v>99</v>
      </c>
      <c r="F15" s="86">
        <v>378</v>
      </c>
      <c r="G15" s="86">
        <v>424</v>
      </c>
      <c r="H15" s="86">
        <v>589</v>
      </c>
      <c r="I15" s="87">
        <v>766</v>
      </c>
      <c r="J15" s="98">
        <f>'[1]Лист1'!$B$16+MAX('[1]КБЭ'!F15-'[1]Лист1'!$F$7,0)</f>
        <v>1875.44377</v>
      </c>
      <c r="K15" s="98">
        <f>'[1]Лист1'!$B$16+MAX('[1]КБЭ'!G15-'[1]Лист1'!$F$7,0)</f>
        <v>1921.44377</v>
      </c>
      <c r="L15" s="98">
        <f>'[1]Лист1'!$B$16+MAX('[1]КБЭ'!H15-'[1]Лист1'!$F$7,0)</f>
        <v>2086.44377</v>
      </c>
      <c r="M15" s="98">
        <f>'[1]Лист1'!$B$16+MAX('[1]КБЭ'!I15-'[1]Лист1'!$F$7,0)</f>
        <v>2263.44377</v>
      </c>
      <c r="N15" s="11"/>
      <c r="O15" s="11"/>
      <c r="P15" s="11"/>
      <c r="Q15" s="11"/>
    </row>
    <row r="16" spans="1:17" ht="12.75">
      <c r="A16" s="22"/>
      <c r="B16" s="142" t="s">
        <v>53</v>
      </c>
      <c r="C16" s="143"/>
      <c r="D16" s="143"/>
      <c r="E16" s="143"/>
      <c r="F16" s="143"/>
      <c r="G16" s="143"/>
      <c r="H16" s="143"/>
      <c r="I16" s="143"/>
      <c r="J16" s="16"/>
      <c r="K16" s="23"/>
      <c r="L16" s="23"/>
      <c r="M16" s="60"/>
      <c r="N16" s="11"/>
      <c r="O16" s="11"/>
      <c r="P16" s="11"/>
      <c r="Q16" s="11"/>
    </row>
    <row r="17" spans="1:17" ht="12.75">
      <c r="A17" s="22"/>
      <c r="B17" s="59"/>
      <c r="C17" s="61" t="s">
        <v>54</v>
      </c>
      <c r="D17" s="62"/>
      <c r="E17" s="23" t="s">
        <v>49</v>
      </c>
      <c r="F17" s="84">
        <v>1.22</v>
      </c>
      <c r="G17" s="84">
        <v>1.27</v>
      </c>
      <c r="H17" s="84">
        <v>1.57</v>
      </c>
      <c r="I17" s="85">
        <v>1.89</v>
      </c>
      <c r="J17" s="69">
        <f>'[1]Лист1'!$B$12+MAX('[1]КБЭ'!F17-'[1]Лист1'!$D$8,0)</f>
        <v>1.92249</v>
      </c>
      <c r="K17" s="69">
        <f>'[1]Лист1'!$B$12+MAX('[1]КБЭ'!G17-'[1]Лист1'!$D$8,0)</f>
        <v>1.97249</v>
      </c>
      <c r="L17" s="69">
        <f>'[1]Лист1'!$B$12+MAX('[1]КБЭ'!H17-'[1]Лист1'!$D$8,0)</f>
        <v>2.27249</v>
      </c>
      <c r="M17" s="96">
        <f>'[1]Лист1'!$B$12+MAX('[1]КБЭ'!I17-'[1]Лист1'!$D$8,0)</f>
        <v>2.5924899999999997</v>
      </c>
      <c r="N17" s="11"/>
      <c r="O17" s="11"/>
      <c r="P17" s="11"/>
      <c r="Q17" s="11"/>
    </row>
    <row r="18" spans="1:17" ht="12.75">
      <c r="A18" s="22"/>
      <c r="B18" s="59"/>
      <c r="C18" s="61" t="s">
        <v>55</v>
      </c>
      <c r="D18" s="62"/>
      <c r="E18" s="23" t="s">
        <v>49</v>
      </c>
      <c r="F18" s="84">
        <v>1.61</v>
      </c>
      <c r="G18" s="84">
        <v>1.66</v>
      </c>
      <c r="H18" s="84">
        <v>1.96</v>
      </c>
      <c r="I18" s="85">
        <v>2.28</v>
      </c>
      <c r="J18" s="69">
        <f>'[1]Лист1'!$B$13+MAX('[1]КБЭ'!F18-'[1]Лист1'!$D$9,0)</f>
        <v>2.7371800000000004</v>
      </c>
      <c r="K18" s="69">
        <f>'[1]Лист1'!$B$13+MAX('[1]КБЭ'!G18-'[1]Лист1'!$D$9,0)</f>
        <v>2.78718</v>
      </c>
      <c r="L18" s="69">
        <f>'[1]Лист1'!$B$13+MAX('[1]КБЭ'!H18-'[1]Лист1'!$D$9,0)</f>
        <v>3.08718</v>
      </c>
      <c r="M18" s="96">
        <f>'[1]Лист1'!$B$13+MAX('[1]КБЭ'!I18-'[1]Лист1'!$D$9,0)</f>
        <v>3.40718</v>
      </c>
      <c r="N18" s="11"/>
      <c r="O18" s="11"/>
      <c r="P18" s="11"/>
      <c r="Q18" s="11"/>
    </row>
    <row r="19" spans="1:17" ht="13.5" thickBot="1">
      <c r="A19" s="24"/>
      <c r="B19" s="59"/>
      <c r="C19" s="63" t="s">
        <v>56</v>
      </c>
      <c r="D19" s="64"/>
      <c r="E19" s="65" t="s">
        <v>49</v>
      </c>
      <c r="F19" s="19">
        <v>2</v>
      </c>
      <c r="G19" s="19">
        <v>2.05</v>
      </c>
      <c r="H19" s="19">
        <v>2.35</v>
      </c>
      <c r="I19" s="88">
        <v>2.67</v>
      </c>
      <c r="J19" s="70">
        <f>'[1]Лист1'!$B$14+MAX('[1]КБЭ'!F19-'[1]Лист1'!$D$10,0)</f>
        <v>3.70115</v>
      </c>
      <c r="K19" s="70">
        <f>'[1]Лист1'!$B$14+MAX('[1]КБЭ'!G19-'[1]Лист1'!$D$10,0)</f>
        <v>3.75115</v>
      </c>
      <c r="L19" s="70">
        <f>'[1]Лист1'!$B$14+MAX('[1]КБЭ'!H19-'[1]Лист1'!$D$10,0)</f>
        <v>4.051150000000001</v>
      </c>
      <c r="M19" s="97">
        <f>'[1]Лист1'!$B$14+MAX('[1]КБЭ'!I19-'[1]Лист1'!$D$10,0)</f>
        <v>4.37115</v>
      </c>
      <c r="N19" s="11"/>
      <c r="O19" s="11"/>
      <c r="P19" s="11"/>
      <c r="Q19" s="11"/>
    </row>
    <row r="20" spans="1:13" ht="12.75" customHeight="1" thickBot="1">
      <c r="A20" s="25" t="s">
        <v>11</v>
      </c>
      <c r="B20" s="146" t="s">
        <v>57</v>
      </c>
      <c r="C20" s="147"/>
      <c r="D20" s="147"/>
      <c r="E20" s="147"/>
      <c r="F20" s="147"/>
      <c r="G20" s="147"/>
      <c r="H20" s="147"/>
      <c r="I20" s="147"/>
      <c r="J20" s="140"/>
      <c r="K20" s="140"/>
      <c r="L20" s="140"/>
      <c r="M20" s="141"/>
    </row>
    <row r="21" spans="1:13" ht="12.75">
      <c r="A21" s="22"/>
      <c r="B21" s="10" t="s">
        <v>48</v>
      </c>
      <c r="C21" s="10"/>
      <c r="D21" s="59"/>
      <c r="E21" s="59"/>
      <c r="F21" s="82">
        <v>1.61</v>
      </c>
      <c r="G21" s="82">
        <v>1.66</v>
      </c>
      <c r="H21" s="82">
        <v>1.96</v>
      </c>
      <c r="I21" s="83">
        <v>2.28</v>
      </c>
      <c r="J21" s="66">
        <f>'[1]Лист1'!$B$11+MAX('[1]КБЭ'!F21-'[1]Лист1'!$D$7,0)</f>
        <v>2.66496</v>
      </c>
      <c r="K21" s="67">
        <f>'[1]Лист1'!$B$11+MAX('[1]КБЭ'!G21-'[1]Лист1'!$D$7,0)</f>
        <v>2.71496</v>
      </c>
      <c r="L21" s="67">
        <f>'[1]Лист1'!$B$11+MAX('[1]КБЭ'!H21-'[1]Лист1'!$D$7,0)</f>
        <v>3.0149600000000003</v>
      </c>
      <c r="M21" s="68">
        <f>'[1]Лист1'!$B$11+MAX('[1]КБЭ'!I21-'[1]Лист1'!$D$7,0)</f>
        <v>3.3349599999999997</v>
      </c>
    </row>
    <row r="22" spans="1:13" ht="12.75">
      <c r="A22" s="22"/>
      <c r="B22" s="142" t="s">
        <v>50</v>
      </c>
      <c r="C22" s="143"/>
      <c r="D22" s="143"/>
      <c r="E22" s="143"/>
      <c r="F22" s="143"/>
      <c r="G22" s="143"/>
      <c r="H22" s="143"/>
      <c r="I22" s="143"/>
      <c r="J22" s="69"/>
      <c r="K22" s="89"/>
      <c r="L22" s="89"/>
      <c r="M22" s="90"/>
    </row>
    <row r="23" spans="1:13" ht="12.75">
      <c r="A23" s="22"/>
      <c r="B23" s="10"/>
      <c r="C23" s="61" t="s">
        <v>51</v>
      </c>
      <c r="D23" s="62"/>
      <c r="E23" s="62"/>
      <c r="F23" s="84">
        <v>0.73</v>
      </c>
      <c r="G23" s="84">
        <v>0.79</v>
      </c>
      <c r="H23" s="84">
        <v>0.87</v>
      </c>
      <c r="I23" s="85">
        <v>1</v>
      </c>
      <c r="J23" s="69">
        <f>'[1]Лист1'!$C$11+MAX('[1]КБЭ'!F23-'[1]Лист1'!$E$7,0)</f>
        <v>1.4652500000000002</v>
      </c>
      <c r="K23" s="89">
        <f>'[1]Лист1'!$C$11+MAX('[1]КБЭ'!G23-'[1]Лист1'!$E$7,0)</f>
        <v>1.5252500000000002</v>
      </c>
      <c r="L23" s="89">
        <f>'[1]Лист1'!$C$11+MAX('[1]КБЭ'!H23-'[1]Лист1'!$E$7,0)</f>
        <v>1.60525</v>
      </c>
      <c r="M23" s="90">
        <f>'[1]Лист1'!$C$11+MAX('[1]КБЭ'!I23-'[1]Лист1'!$E$7,0)</f>
        <v>1.7352500000000002</v>
      </c>
    </row>
    <row r="24" spans="1:13" ht="37.5" customHeight="1">
      <c r="A24" s="22"/>
      <c r="B24" s="10"/>
      <c r="C24" s="63" t="s">
        <v>52</v>
      </c>
      <c r="D24" s="64"/>
      <c r="E24" s="64"/>
      <c r="F24" s="86">
        <v>378</v>
      </c>
      <c r="G24" s="86">
        <v>424</v>
      </c>
      <c r="H24" s="86">
        <v>589</v>
      </c>
      <c r="I24" s="87">
        <v>766</v>
      </c>
      <c r="J24" s="99">
        <f>'[1]Лист1'!$B$16+MAX('[1]КБЭ'!F24-'[1]Лист1'!$F$7,0)</f>
        <v>1875.44377</v>
      </c>
      <c r="K24" s="100">
        <f>'[1]Лист1'!$B$16+MAX('[1]КБЭ'!G24-'[1]Лист1'!$F$7,0)</f>
        <v>1921.44377</v>
      </c>
      <c r="L24" s="100">
        <f>'[1]Лист1'!$B$16+MAX('[1]КБЭ'!H24-'[1]Лист1'!$F$7,0)</f>
        <v>2086.44377</v>
      </c>
      <c r="M24" s="101">
        <f>'[1]Лист1'!$B$16+MAX('[1]КБЭ'!I24-'[1]Лист1'!$F$7,0)</f>
        <v>2263.44377</v>
      </c>
    </row>
    <row r="25" spans="1:13" ht="12.75">
      <c r="A25" s="22"/>
      <c r="B25" s="142" t="s">
        <v>53</v>
      </c>
      <c r="C25" s="143"/>
      <c r="D25" s="143"/>
      <c r="E25" s="143"/>
      <c r="F25" s="143"/>
      <c r="G25" s="143"/>
      <c r="H25" s="143"/>
      <c r="I25" s="143"/>
      <c r="J25" s="16"/>
      <c r="K25" s="23"/>
      <c r="L25" s="23"/>
      <c r="M25" s="60"/>
    </row>
    <row r="26" spans="1:13" ht="12.75">
      <c r="A26" s="22"/>
      <c r="B26" s="59"/>
      <c r="C26" s="61" t="s">
        <v>54</v>
      </c>
      <c r="D26" s="62"/>
      <c r="E26" s="62"/>
      <c r="F26" s="84">
        <v>1.22</v>
      </c>
      <c r="G26" s="84">
        <v>1.27</v>
      </c>
      <c r="H26" s="84">
        <v>1.57</v>
      </c>
      <c r="I26" s="85">
        <v>1.89</v>
      </c>
      <c r="J26" s="69">
        <f>'[1]Лист1'!$B$12+MAX('[1]КБЭ'!F26-'[1]Лист1'!$D$8,0)</f>
        <v>1.92249</v>
      </c>
      <c r="K26" s="89">
        <f>'[1]Лист1'!$B$12+MAX('[1]КБЭ'!G26-'[1]Лист1'!$D$8,0)</f>
        <v>1.97249</v>
      </c>
      <c r="L26" s="89">
        <f>'[1]Лист1'!$B$12+MAX('[1]КБЭ'!H26-'[1]Лист1'!$D$8,0)</f>
        <v>2.27249</v>
      </c>
      <c r="M26" s="90">
        <f>'[1]Лист1'!$B$12+MAX('[1]КБЭ'!I26-'[1]Лист1'!$D$8,0)</f>
        <v>2.5924899999999997</v>
      </c>
    </row>
    <row r="27" spans="1:13" ht="12.75">
      <c r="A27" s="22"/>
      <c r="B27" s="59"/>
      <c r="C27" s="61" t="s">
        <v>55</v>
      </c>
      <c r="D27" s="62"/>
      <c r="E27" s="62"/>
      <c r="F27" s="84">
        <v>1.61</v>
      </c>
      <c r="G27" s="84">
        <v>1.66</v>
      </c>
      <c r="H27" s="84">
        <v>1.96</v>
      </c>
      <c r="I27" s="85">
        <v>2.28</v>
      </c>
      <c r="J27" s="69">
        <f>'[1]Лист1'!$B$13+MAX('[1]КБЭ'!F27-'[1]Лист1'!$D$9,0)</f>
        <v>2.7371800000000004</v>
      </c>
      <c r="K27" s="89">
        <f>'[1]Лист1'!$B$13+MAX('[1]КБЭ'!G27-'[1]Лист1'!$D$9,0)</f>
        <v>2.78718</v>
      </c>
      <c r="L27" s="89">
        <f>'[1]Лист1'!$B$13+MAX('[1]КБЭ'!H27-'[1]Лист1'!$D$9,0)</f>
        <v>3.08718</v>
      </c>
      <c r="M27" s="90">
        <f>'[1]Лист1'!$B$13+MAX('[1]КБЭ'!I27-'[1]Лист1'!$D$9,0)</f>
        <v>3.40718</v>
      </c>
    </row>
    <row r="28" spans="1:13" ht="13.5" thickBot="1">
      <c r="A28" s="26"/>
      <c r="B28" s="27"/>
      <c r="C28" s="91" t="s">
        <v>56</v>
      </c>
      <c r="D28" s="92"/>
      <c r="E28" s="92"/>
      <c r="F28" s="19">
        <v>2</v>
      </c>
      <c r="G28" s="19">
        <v>2.05</v>
      </c>
      <c r="H28" s="19">
        <v>2.35</v>
      </c>
      <c r="I28" s="88">
        <v>2.67</v>
      </c>
      <c r="J28" s="70">
        <f>'[1]Лист1'!$B$14+MAX('[1]КБЭ'!F28-'[1]Лист1'!$D$10,0)</f>
        <v>3.70115</v>
      </c>
      <c r="K28" s="93">
        <f>'[1]Лист1'!$B$14+MAX('[1]КБЭ'!G28-'[1]Лист1'!$D$10,0)</f>
        <v>3.75115</v>
      </c>
      <c r="L28" s="93">
        <f>'[1]Лист1'!$B$14+MAX('[1]КБЭ'!H28-'[1]Лист1'!$D$10,0)</f>
        <v>4.051150000000001</v>
      </c>
      <c r="M28" s="94">
        <f>'[1]Лист1'!$B$14+MAX('[1]КБЭ'!I28-'[1]Лист1'!$D$10,0)</f>
        <v>4.37115</v>
      </c>
    </row>
    <row r="29" spans="1:13" ht="12" customHeight="1" thickBot="1">
      <c r="A29" s="144" t="s">
        <v>58</v>
      </c>
      <c r="B29" s="145"/>
      <c r="C29" s="145"/>
      <c r="D29" s="145"/>
      <c r="E29" s="145"/>
      <c r="F29" s="145"/>
      <c r="G29" s="145"/>
      <c r="H29" s="145"/>
      <c r="I29" s="145"/>
      <c r="J29" s="140"/>
      <c r="K29" s="140"/>
      <c r="L29" s="140"/>
      <c r="M29" s="141"/>
    </row>
    <row r="30" spans="1:14" ht="13.5" thickBot="1">
      <c r="A30" s="28"/>
      <c r="B30" s="29" t="s">
        <v>48</v>
      </c>
      <c r="C30" s="30"/>
      <c r="D30" s="31"/>
      <c r="E30" s="31" t="s">
        <v>49</v>
      </c>
      <c r="F30" s="32"/>
      <c r="G30" s="71"/>
      <c r="H30" s="32">
        <v>0.7036</v>
      </c>
      <c r="I30" s="33"/>
      <c r="J30" s="34"/>
      <c r="K30" s="71"/>
      <c r="L30" s="71">
        <f>'[1]Лист1'!$B$11+MAX('[1]КБЭ'!H30-'[1]Лист1'!$D$7,0)</f>
        <v>1.7585600000000001</v>
      </c>
      <c r="M30" s="35"/>
      <c r="N30" s="11"/>
    </row>
    <row r="31" spans="1:13" ht="12.75" customHeight="1" thickBot="1">
      <c r="A31" s="113" t="s">
        <v>59</v>
      </c>
      <c r="B31" s="114"/>
      <c r="C31" s="114"/>
      <c r="D31" s="114"/>
      <c r="E31" s="114"/>
      <c r="F31" s="114"/>
      <c r="G31" s="114"/>
      <c r="H31" s="114"/>
      <c r="I31" s="114"/>
      <c r="J31" s="140"/>
      <c r="K31" s="140"/>
      <c r="L31" s="140"/>
      <c r="M31" s="141"/>
    </row>
    <row r="32" spans="1:13" ht="13.5" thickBot="1">
      <c r="A32" s="26"/>
      <c r="B32" s="36" t="s">
        <v>48</v>
      </c>
      <c r="C32" s="36"/>
      <c r="D32" s="27"/>
      <c r="E32" s="27" t="s">
        <v>49</v>
      </c>
      <c r="F32" s="37"/>
      <c r="G32" s="71"/>
      <c r="H32" s="37">
        <v>0.7036</v>
      </c>
      <c r="I32" s="38"/>
      <c r="J32" s="34"/>
      <c r="K32" s="71"/>
      <c r="L32" s="71">
        <f>'[1]Лист1'!$B$11+MAX('[1]КБЭ'!H32-'[1]Лист1'!$D$7,0)</f>
        <v>1.7585600000000001</v>
      </c>
      <c r="M32" s="35"/>
    </row>
    <row r="33" spans="1:13" ht="12.75">
      <c r="A33" s="48"/>
      <c r="B33" s="48"/>
      <c r="C33" s="48"/>
      <c r="D33" s="48"/>
      <c r="E33" s="48"/>
      <c r="F33" s="49"/>
      <c r="G33" s="49"/>
      <c r="H33" s="49"/>
      <c r="I33" s="49"/>
      <c r="J33" s="49"/>
      <c r="K33" s="49"/>
      <c r="L33" s="49"/>
      <c r="M33" s="49"/>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48"/>
      <c r="B38" s="48"/>
      <c r="C38" s="48"/>
      <c r="D38" s="48"/>
      <c r="E38" s="48"/>
      <c r="F38" s="49"/>
      <c r="G38" s="49"/>
      <c r="H38" s="49"/>
      <c r="I38" s="49"/>
      <c r="J38" s="49"/>
      <c r="K38" s="49"/>
      <c r="L38" s="49"/>
      <c r="M38" s="49"/>
    </row>
    <row r="39" spans="1:13" ht="12.75">
      <c r="A39" s="48"/>
      <c r="B39" s="48"/>
      <c r="C39" s="48"/>
      <c r="D39" s="48"/>
      <c r="E39" s="48"/>
      <c r="F39" s="49"/>
      <c r="G39" s="49"/>
      <c r="H39" s="49"/>
      <c r="I39" s="49"/>
      <c r="J39" s="49"/>
      <c r="K39" s="49"/>
      <c r="L39" s="49"/>
      <c r="M39" s="49"/>
    </row>
    <row r="40" spans="1:13" ht="15.75">
      <c r="A40" s="52" t="s">
        <v>60</v>
      </c>
      <c r="B40" s="48"/>
      <c r="C40" s="48"/>
      <c r="D40" s="48"/>
      <c r="E40" s="48"/>
      <c r="F40" s="49"/>
      <c r="G40" s="49"/>
      <c r="H40" s="49"/>
      <c r="I40" s="49"/>
      <c r="J40" s="49"/>
      <c r="K40" s="49"/>
      <c r="L40" s="49"/>
      <c r="M40" s="49"/>
    </row>
    <row r="41" spans="1:13" ht="12.75">
      <c r="A41" s="48"/>
      <c r="B41" s="48"/>
      <c r="C41" s="48"/>
      <c r="D41" s="48"/>
      <c r="E41" s="48"/>
      <c r="F41" s="49"/>
      <c r="G41" s="49"/>
      <c r="H41" s="49"/>
      <c r="I41" s="49"/>
      <c r="J41" s="49"/>
      <c r="K41" s="49"/>
      <c r="L41" s="49"/>
      <c r="M41" s="49"/>
    </row>
    <row r="42" spans="1:13" ht="12.75">
      <c r="A42" s="48"/>
      <c r="B42" s="48"/>
      <c r="C42" s="48"/>
      <c r="D42" s="48"/>
      <c r="E42" s="48"/>
      <c r="F42" s="49"/>
      <c r="G42" s="49"/>
      <c r="H42" s="49"/>
      <c r="I42" s="49"/>
      <c r="J42" s="49"/>
      <c r="K42" s="49"/>
      <c r="L42" s="49"/>
      <c r="M42" s="49"/>
    </row>
    <row r="43" spans="1:13" ht="12.75">
      <c r="A43" s="48"/>
      <c r="B43" s="48"/>
      <c r="C43" s="48"/>
      <c r="D43" s="48"/>
      <c r="E43" s="48"/>
      <c r="F43" s="49"/>
      <c r="G43" s="49"/>
      <c r="H43" s="49"/>
      <c r="I43" s="49"/>
      <c r="J43" s="49"/>
      <c r="K43" s="49"/>
      <c r="L43" s="49"/>
      <c r="M43" s="49"/>
    </row>
    <row r="44" spans="1:13" ht="12.75">
      <c r="A44" s="48"/>
      <c r="B44" s="48"/>
      <c r="C44" s="48"/>
      <c r="D44" s="48"/>
      <c r="E44" s="48"/>
      <c r="F44" s="49"/>
      <c r="G44" s="49"/>
      <c r="H44" s="49"/>
      <c r="I44" s="49"/>
      <c r="J44" s="49"/>
      <c r="K44" s="49"/>
      <c r="L44" s="49"/>
      <c r="M44" s="49"/>
    </row>
    <row r="45" spans="1:13" ht="12.75">
      <c r="A45" s="48"/>
      <c r="B45" s="48"/>
      <c r="C45" s="48"/>
      <c r="D45" s="48"/>
      <c r="E45" s="48"/>
      <c r="F45" s="49"/>
      <c r="G45" s="49"/>
      <c r="H45" s="49"/>
      <c r="I45" s="49"/>
      <c r="J45" s="49"/>
      <c r="K45" s="49"/>
      <c r="L45" s="49"/>
      <c r="M45" s="49"/>
    </row>
    <row r="46" spans="1:13" ht="15.75">
      <c r="A46" s="52" t="s">
        <v>61</v>
      </c>
      <c r="B46" s="48"/>
      <c r="C46" s="48"/>
      <c r="D46" s="48"/>
      <c r="E46" s="48"/>
      <c r="F46" s="49"/>
      <c r="G46" s="49"/>
      <c r="H46" s="49"/>
      <c r="I46" s="49"/>
      <c r="J46" s="49"/>
      <c r="K46" s="49"/>
      <c r="L46" s="49"/>
      <c r="M46" s="49"/>
    </row>
    <row r="47" spans="1:13" ht="12.75">
      <c r="A47" s="48"/>
      <c r="B47" s="48"/>
      <c r="C47" s="48"/>
      <c r="D47" s="48"/>
      <c r="E47" s="48"/>
      <c r="F47" s="49"/>
      <c r="G47" s="49"/>
      <c r="H47" s="49"/>
      <c r="I47" s="49"/>
      <c r="J47" s="49"/>
      <c r="K47" s="49"/>
      <c r="L47" s="49"/>
      <c r="M47" s="49"/>
    </row>
    <row r="48" spans="1:13" ht="18">
      <c r="A48" s="95"/>
      <c r="B48" s="48"/>
      <c r="C48" s="48"/>
      <c r="D48" s="48"/>
      <c r="E48" s="48"/>
      <c r="F48" s="49"/>
      <c r="G48" s="49"/>
      <c r="H48" s="49"/>
      <c r="I48" s="49"/>
      <c r="J48" s="49"/>
      <c r="K48" s="49"/>
      <c r="L48" s="49"/>
      <c r="M48" s="49"/>
    </row>
    <row r="49" spans="1:13" ht="12.75">
      <c r="A49" s="48"/>
      <c r="B49" s="48"/>
      <c r="C49" s="48"/>
      <c r="D49" s="48"/>
      <c r="E49" s="48"/>
      <c r="F49" s="49"/>
      <c r="G49" s="49"/>
      <c r="H49" s="49"/>
      <c r="I49" s="49"/>
      <c r="J49" s="49"/>
      <c r="K49" s="49"/>
      <c r="L49" s="49"/>
      <c r="M49" s="49"/>
    </row>
    <row r="50" spans="1:13" ht="12.75">
      <c r="A50" s="48"/>
      <c r="B50" s="48"/>
      <c r="C50" s="48"/>
      <c r="D50" s="48"/>
      <c r="E50" s="48"/>
      <c r="F50" s="49"/>
      <c r="G50" s="49"/>
      <c r="H50" s="49"/>
      <c r="I50" s="49"/>
      <c r="J50" s="49"/>
      <c r="K50" s="49"/>
      <c r="L50" s="49"/>
      <c r="M50" s="49"/>
    </row>
    <row r="51" spans="1:13" ht="18" hidden="1">
      <c r="A51" s="95" t="s">
        <v>149</v>
      </c>
      <c r="B51" s="48"/>
      <c r="C51" s="48"/>
      <c r="D51" s="48"/>
      <c r="E51" s="48"/>
      <c r="F51" s="49"/>
      <c r="G51" s="49"/>
      <c r="H51" s="49"/>
      <c r="I51" s="49"/>
      <c r="J51" s="49"/>
      <c r="K51" s="49"/>
      <c r="L51" s="49"/>
      <c r="M51" s="49"/>
    </row>
    <row r="52" spans="1:13" ht="37.5" customHeight="1">
      <c r="A52" s="138"/>
      <c r="B52" s="138"/>
      <c r="C52" s="138"/>
      <c r="D52" s="138"/>
      <c r="E52" s="138"/>
      <c r="F52" s="138"/>
      <c r="G52" s="138"/>
      <c r="H52" s="138"/>
      <c r="I52" s="138"/>
      <c r="J52" s="138"/>
      <c r="K52" s="138"/>
      <c r="L52" s="138"/>
      <c r="M52" s="138"/>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90"/>
  <sheetViews>
    <sheetView workbookViewId="0" topLeftCell="A31">
      <selection activeCell="J41" sqref="J41"/>
    </sheetView>
  </sheetViews>
  <sheetFormatPr defaultColWidth="9.00390625" defaultRowHeight="12.75"/>
  <cols>
    <col min="1" max="1" width="3.125" style="9" customWidth="1"/>
    <col min="2" max="2" width="3.625" style="9" customWidth="1"/>
    <col min="3" max="5" width="9.125" style="9" customWidth="1"/>
    <col min="6" max="6" width="70.625" style="9" customWidth="1"/>
    <col min="7" max="7" width="16.625" style="9" customWidth="1"/>
    <col min="8" max="8" width="20.875" style="9" customWidth="1"/>
    <col min="9" max="9" width="11.25390625" style="9" customWidth="1"/>
    <col min="10" max="16384" width="9.125" style="9" customWidth="1"/>
  </cols>
  <sheetData>
    <row r="1" spans="1:8" ht="20.25">
      <c r="A1" s="201" t="s">
        <v>0</v>
      </c>
      <c r="B1" s="201"/>
      <c r="C1" s="201"/>
      <c r="D1" s="201"/>
      <c r="E1" s="201"/>
      <c r="F1" s="201"/>
      <c r="G1" s="201"/>
      <c r="H1" s="201"/>
    </row>
    <row r="2" ht="25.5" customHeight="1">
      <c r="A2" s="39"/>
    </row>
    <row r="3" ht="25.5" customHeight="1">
      <c r="A3" s="39"/>
    </row>
    <row r="4" ht="25.5" customHeight="1">
      <c r="A4" s="39"/>
    </row>
    <row r="5" ht="25.5" customHeight="1">
      <c r="A5" s="39"/>
    </row>
    <row r="6" ht="25.5" customHeight="1">
      <c r="A6" s="39"/>
    </row>
    <row r="7" ht="25.5" customHeight="1">
      <c r="A7" s="39"/>
    </row>
    <row r="8" spans="1:8" ht="12.75">
      <c r="A8" s="39"/>
      <c r="C8" s="40"/>
      <c r="D8" s="40"/>
      <c r="E8" s="40"/>
      <c r="F8" s="40"/>
      <c r="H8" s="41" t="s">
        <v>1</v>
      </c>
    </row>
    <row r="9" spans="1:8" ht="12.75" customHeight="1">
      <c r="A9" s="202" t="s">
        <v>2</v>
      </c>
      <c r="B9" s="202" t="s">
        <v>3</v>
      </c>
      <c r="C9" s="202"/>
      <c r="D9" s="202"/>
      <c r="E9" s="202"/>
      <c r="F9" s="202"/>
      <c r="G9" s="203" t="s">
        <v>4</v>
      </c>
      <c r="H9" s="205" t="s">
        <v>148</v>
      </c>
    </row>
    <row r="10" spans="1:8" ht="12.75">
      <c r="A10" s="202"/>
      <c r="B10" s="202"/>
      <c r="C10" s="202"/>
      <c r="D10" s="202"/>
      <c r="E10" s="202"/>
      <c r="F10" s="202"/>
      <c r="G10" s="204"/>
      <c r="H10" s="206"/>
    </row>
    <row r="11" spans="1:8" ht="42.75" customHeight="1">
      <c r="A11" s="1">
        <v>1</v>
      </c>
      <c r="B11" s="179" t="s">
        <v>5</v>
      </c>
      <c r="C11" s="143"/>
      <c r="D11" s="143"/>
      <c r="E11" s="143"/>
      <c r="F11" s="200"/>
      <c r="G11" s="53"/>
      <c r="H11" s="2">
        <f>H12-H13-H14-H15</f>
        <v>73.39882718446601</v>
      </c>
    </row>
    <row r="12" spans="1:9" ht="53.25" customHeight="1">
      <c r="A12" s="196" t="s">
        <v>6</v>
      </c>
      <c r="B12" s="196"/>
      <c r="C12" s="197" t="s">
        <v>100</v>
      </c>
      <c r="D12" s="198"/>
      <c r="E12" s="198"/>
      <c r="F12" s="199"/>
      <c r="G12" s="23"/>
      <c r="H12" s="3">
        <v>75.600792</v>
      </c>
      <c r="I12" s="42"/>
    </row>
    <row r="13" spans="1:10" ht="52.5" customHeight="1">
      <c r="A13" s="196" t="s">
        <v>7</v>
      </c>
      <c r="B13" s="196"/>
      <c r="C13" s="197" t="s">
        <v>101</v>
      </c>
      <c r="D13" s="198"/>
      <c r="E13" s="198"/>
      <c r="F13" s="199"/>
      <c r="G13" s="23"/>
      <c r="H13" s="3">
        <f>H12-(H12/103*100)</f>
        <v>2.2019648155339837</v>
      </c>
      <c r="I13" s="11"/>
      <c r="J13" s="47"/>
    </row>
    <row r="14" spans="1:10" ht="63.75" customHeight="1">
      <c r="A14" s="196" t="s">
        <v>9</v>
      </c>
      <c r="B14" s="196"/>
      <c r="C14" s="197" t="s">
        <v>102</v>
      </c>
      <c r="D14" s="198"/>
      <c r="E14" s="198"/>
      <c r="F14" s="199"/>
      <c r="G14" s="23"/>
      <c r="H14" s="3">
        <v>0</v>
      </c>
      <c r="I14" s="11"/>
      <c r="J14" s="47"/>
    </row>
    <row r="15" spans="1:10" ht="44.25" customHeight="1">
      <c r="A15" s="193" t="s">
        <v>8</v>
      </c>
      <c r="B15" s="194"/>
      <c r="C15" s="190" t="s">
        <v>10</v>
      </c>
      <c r="D15" s="177"/>
      <c r="E15" s="177"/>
      <c r="F15" s="178"/>
      <c r="G15" s="23"/>
      <c r="H15" s="3">
        <v>0</v>
      </c>
      <c r="I15" s="11"/>
      <c r="J15" s="47"/>
    </row>
    <row r="16" spans="1:8" ht="65.25" customHeight="1">
      <c r="A16" s="1">
        <v>2</v>
      </c>
      <c r="B16" s="176" t="s">
        <v>103</v>
      </c>
      <c r="C16" s="177"/>
      <c r="D16" s="177"/>
      <c r="E16" s="177"/>
      <c r="F16" s="178"/>
      <c r="G16" s="23"/>
      <c r="H16" s="2">
        <f>(H17+H18)</f>
        <v>10.842409</v>
      </c>
    </row>
    <row r="17" spans="1:8" ht="19.5" customHeight="1">
      <c r="A17" s="193" t="s">
        <v>11</v>
      </c>
      <c r="B17" s="194"/>
      <c r="C17" s="190" t="s">
        <v>104</v>
      </c>
      <c r="D17" s="177"/>
      <c r="E17" s="177"/>
      <c r="F17" s="178"/>
      <c r="G17" s="23"/>
      <c r="H17" s="3">
        <v>10.842409</v>
      </c>
    </row>
    <row r="18" spans="1:8" ht="19.5" customHeight="1">
      <c r="A18" s="193" t="s">
        <v>12</v>
      </c>
      <c r="B18" s="194"/>
      <c r="C18" s="195"/>
      <c r="D18" s="195"/>
      <c r="E18" s="195"/>
      <c r="F18" s="195"/>
      <c r="G18" s="23"/>
      <c r="H18" s="3">
        <v>0</v>
      </c>
    </row>
    <row r="19" spans="1:8" ht="50.25" customHeight="1">
      <c r="A19" s="1">
        <v>3</v>
      </c>
      <c r="B19" s="176" t="s">
        <v>70</v>
      </c>
      <c r="C19" s="182"/>
      <c r="D19" s="182"/>
      <c r="E19" s="182"/>
      <c r="F19" s="183"/>
      <c r="G19" s="43"/>
      <c r="H19" s="2">
        <f>MIN(H21,H20)</f>
        <v>0.24</v>
      </c>
    </row>
    <row r="20" spans="1:9" ht="52.5" customHeight="1">
      <c r="A20" s="193" t="s">
        <v>13</v>
      </c>
      <c r="B20" s="194"/>
      <c r="C20" s="190" t="s">
        <v>71</v>
      </c>
      <c r="D20" s="177"/>
      <c r="E20" s="177"/>
      <c r="F20" s="178"/>
      <c r="G20" s="23"/>
      <c r="H20" s="3">
        <v>0.24</v>
      </c>
      <c r="I20" s="54"/>
    </row>
    <row r="21" spans="1:8" ht="32.25" customHeight="1">
      <c r="A21" s="193" t="s">
        <v>14</v>
      </c>
      <c r="B21" s="194"/>
      <c r="C21" s="190" t="s">
        <v>15</v>
      </c>
      <c r="D21" s="177"/>
      <c r="E21" s="177"/>
      <c r="F21" s="178"/>
      <c r="G21" s="23"/>
      <c r="H21" s="3">
        <v>0.24</v>
      </c>
    </row>
    <row r="22" spans="1:8" ht="29.25" customHeight="1">
      <c r="A22" s="1">
        <v>4</v>
      </c>
      <c r="B22" s="176" t="s">
        <v>72</v>
      </c>
      <c r="C22" s="182"/>
      <c r="D22" s="182"/>
      <c r="E22" s="182"/>
      <c r="F22" s="183"/>
      <c r="G22" s="23"/>
      <c r="H22" s="2">
        <v>0</v>
      </c>
    </row>
    <row r="23" spans="1:8" ht="31.5" customHeight="1">
      <c r="A23" s="1">
        <v>5</v>
      </c>
      <c r="B23" s="176" t="s">
        <v>16</v>
      </c>
      <c r="C23" s="182"/>
      <c r="D23" s="182"/>
      <c r="E23" s="182"/>
      <c r="F23" s="183"/>
      <c r="G23" s="23"/>
      <c r="H23" s="2">
        <f>H24+H25+H26+H27+H28</f>
        <v>26.804812</v>
      </c>
    </row>
    <row r="24" spans="1:8" ht="39" customHeight="1">
      <c r="A24" s="193" t="s">
        <v>17</v>
      </c>
      <c r="B24" s="194"/>
      <c r="C24" s="190" t="s">
        <v>30</v>
      </c>
      <c r="D24" s="177"/>
      <c r="E24" s="177"/>
      <c r="F24" s="178"/>
      <c r="G24" s="23"/>
      <c r="H24" s="3">
        <v>0</v>
      </c>
    </row>
    <row r="25" spans="1:8" ht="37.5" customHeight="1">
      <c r="A25" s="193" t="s">
        <v>18</v>
      </c>
      <c r="B25" s="194"/>
      <c r="C25" s="190" t="s">
        <v>31</v>
      </c>
      <c r="D25" s="177"/>
      <c r="E25" s="177"/>
      <c r="F25" s="178"/>
      <c r="G25" s="23"/>
      <c r="H25" s="3">
        <v>0</v>
      </c>
    </row>
    <row r="26" spans="1:8" ht="36.75" customHeight="1">
      <c r="A26" s="193" t="s">
        <v>19</v>
      </c>
      <c r="B26" s="194"/>
      <c r="C26" s="190" t="s">
        <v>32</v>
      </c>
      <c r="D26" s="177"/>
      <c r="E26" s="177"/>
      <c r="F26" s="178"/>
      <c r="G26" s="23"/>
      <c r="H26" s="3">
        <v>0</v>
      </c>
    </row>
    <row r="27" spans="1:8" ht="34.5" customHeight="1">
      <c r="A27" s="193" t="s">
        <v>20</v>
      </c>
      <c r="B27" s="194"/>
      <c r="C27" s="190" t="s">
        <v>73</v>
      </c>
      <c r="D27" s="177"/>
      <c r="E27" s="177"/>
      <c r="F27" s="178"/>
      <c r="G27" s="23"/>
      <c r="H27" s="3">
        <v>14.152623</v>
      </c>
    </row>
    <row r="28" spans="1:8" ht="34.5" customHeight="1">
      <c r="A28" s="193" t="s">
        <v>20</v>
      </c>
      <c r="B28" s="194"/>
      <c r="C28" s="190" t="s">
        <v>21</v>
      </c>
      <c r="D28" s="177"/>
      <c r="E28" s="177"/>
      <c r="F28" s="178"/>
      <c r="G28" s="23"/>
      <c r="H28" s="3">
        <f>H29+H30</f>
        <v>12.652189</v>
      </c>
    </row>
    <row r="29" spans="1:8" ht="39.75" customHeight="1">
      <c r="A29" s="184" t="s">
        <v>22</v>
      </c>
      <c r="B29" s="185"/>
      <c r="C29" s="186"/>
      <c r="D29" s="190" t="s">
        <v>23</v>
      </c>
      <c r="E29" s="177"/>
      <c r="F29" s="178"/>
      <c r="G29" s="23"/>
      <c r="H29" s="4">
        <v>10.6104</v>
      </c>
    </row>
    <row r="30" spans="1:8" ht="54.75" customHeight="1">
      <c r="A30" s="187"/>
      <c r="B30" s="188"/>
      <c r="C30" s="189"/>
      <c r="D30" s="190" t="s">
        <v>24</v>
      </c>
      <c r="E30" s="177"/>
      <c r="F30" s="178"/>
      <c r="G30" s="23"/>
      <c r="H30" s="4">
        <v>2.041789</v>
      </c>
    </row>
    <row r="31" spans="1:8" ht="46.5" customHeight="1">
      <c r="A31" s="55">
        <v>6</v>
      </c>
      <c r="B31" s="191" t="s">
        <v>74</v>
      </c>
      <c r="C31" s="191"/>
      <c r="D31" s="191"/>
      <c r="E31" s="191"/>
      <c r="F31" s="192"/>
      <c r="G31" s="23"/>
      <c r="H31" s="2">
        <v>0</v>
      </c>
    </row>
    <row r="32" spans="1:8" ht="108" customHeight="1">
      <c r="A32" s="1">
        <v>7</v>
      </c>
      <c r="B32" s="179" t="s">
        <v>105</v>
      </c>
      <c r="C32" s="180"/>
      <c r="D32" s="180"/>
      <c r="E32" s="180"/>
      <c r="F32" s="181"/>
      <c r="G32" s="23"/>
      <c r="H32" s="2">
        <v>0</v>
      </c>
    </row>
    <row r="33" spans="1:10" ht="48.75" customHeight="1">
      <c r="A33" s="1">
        <v>8</v>
      </c>
      <c r="B33" s="176" t="s">
        <v>33</v>
      </c>
      <c r="C33" s="182"/>
      <c r="D33" s="182"/>
      <c r="E33" s="182"/>
      <c r="F33" s="183"/>
      <c r="G33" s="23"/>
      <c r="H33" s="2">
        <v>12.872582</v>
      </c>
      <c r="I33" s="11"/>
      <c r="J33" s="11"/>
    </row>
    <row r="34" spans="1:10" ht="56.25" customHeight="1">
      <c r="A34" s="1">
        <v>9</v>
      </c>
      <c r="B34" s="176" t="s">
        <v>106</v>
      </c>
      <c r="C34" s="182"/>
      <c r="D34" s="182"/>
      <c r="E34" s="182"/>
      <c r="F34" s="183"/>
      <c r="G34" s="23"/>
      <c r="H34" s="2">
        <v>45.241185</v>
      </c>
      <c r="J34" s="11"/>
    </row>
    <row r="35" spans="1:13" ht="42.75" customHeight="1">
      <c r="A35" s="44">
        <v>10</v>
      </c>
      <c r="B35" s="176" t="s">
        <v>75</v>
      </c>
      <c r="C35" s="177"/>
      <c r="D35" s="177"/>
      <c r="E35" s="177"/>
      <c r="F35" s="178"/>
      <c r="G35" s="23"/>
      <c r="H35" s="2">
        <f>H36-H37-H38-H39</f>
        <v>36.674451000000005</v>
      </c>
      <c r="K35" s="11"/>
      <c r="M35" s="11"/>
    </row>
    <row r="36" spans="1:13" ht="42.75" customHeight="1" hidden="1">
      <c r="A36" s="44"/>
      <c r="B36" s="173" t="s">
        <v>95</v>
      </c>
      <c r="C36" s="174"/>
      <c r="D36" s="174"/>
      <c r="E36" s="174"/>
      <c r="F36" s="175"/>
      <c r="G36" s="23"/>
      <c r="H36" s="2">
        <v>111.161561</v>
      </c>
      <c r="I36" s="11"/>
      <c r="K36" s="11"/>
      <c r="M36" s="11"/>
    </row>
    <row r="37" spans="1:13" ht="42.75" customHeight="1" hidden="1">
      <c r="A37" s="44"/>
      <c r="B37" s="173" t="s">
        <v>96</v>
      </c>
      <c r="C37" s="174"/>
      <c r="D37" s="174"/>
      <c r="E37" s="174"/>
      <c r="F37" s="175"/>
      <c r="G37" s="23"/>
      <c r="H37" s="2">
        <v>11.633253</v>
      </c>
      <c r="K37" s="11"/>
      <c r="M37" s="11"/>
    </row>
    <row r="38" spans="1:13" ht="42.75" customHeight="1" hidden="1">
      <c r="A38" s="44"/>
      <c r="B38" s="173" t="s">
        <v>97</v>
      </c>
      <c r="C38" s="174"/>
      <c r="D38" s="174"/>
      <c r="E38" s="174"/>
      <c r="F38" s="175"/>
      <c r="G38" s="23"/>
      <c r="H38" s="2">
        <v>46.019948</v>
      </c>
      <c r="K38" s="11"/>
      <c r="M38" s="11"/>
    </row>
    <row r="39" spans="1:9" ht="55.5" customHeight="1">
      <c r="A39" s="44">
        <v>11</v>
      </c>
      <c r="B39" s="176" t="s">
        <v>107</v>
      </c>
      <c r="C39" s="177"/>
      <c r="D39" s="177"/>
      <c r="E39" s="177"/>
      <c r="F39" s="178"/>
      <c r="G39" s="23"/>
      <c r="H39" s="2">
        <f>H36-94.327652</f>
        <v>16.833909000000006</v>
      </c>
      <c r="I39" s="11"/>
    </row>
    <row r="40" spans="1:8" ht="40.5" customHeight="1">
      <c r="A40" s="44">
        <v>12</v>
      </c>
      <c r="B40" s="171" t="s">
        <v>108</v>
      </c>
      <c r="C40" s="171"/>
      <c r="D40" s="171"/>
      <c r="E40" s="171"/>
      <c r="F40" s="171"/>
      <c r="G40" s="23"/>
      <c r="H40" s="2">
        <v>0.7</v>
      </c>
    </row>
    <row r="41" spans="1:9" ht="59.25" customHeight="1">
      <c r="A41" s="172" t="s">
        <v>25</v>
      </c>
      <c r="B41" s="172"/>
      <c r="C41" s="172"/>
      <c r="D41" s="172"/>
      <c r="E41" s="172"/>
      <c r="F41" s="172"/>
      <c r="G41" s="45"/>
      <c r="H41" s="72">
        <f>MIN(1,ROUND((H11+H16+H19+H22-H23)/((H32-H25)+(H33-H31)+(H35-H27)+(H34-H28)+H39),5))</f>
        <v>0.68001</v>
      </c>
      <c r="I41" s="11"/>
    </row>
    <row r="42" spans="8:9" ht="12.75">
      <c r="H42" s="11"/>
      <c r="I42" s="11"/>
    </row>
    <row r="43" spans="8:9" ht="12.75">
      <c r="H43" s="11"/>
      <c r="I43" s="11"/>
    </row>
    <row r="44" ht="12.75">
      <c r="H44" s="11"/>
    </row>
    <row r="45" ht="12.75">
      <c r="H45" s="11"/>
    </row>
    <row r="46" ht="12.75">
      <c r="H46" s="11"/>
    </row>
    <row r="48" spans="1:7" ht="23.25">
      <c r="A48" s="5" t="s">
        <v>26</v>
      </c>
      <c r="B48" s="6"/>
      <c r="C48" s="6"/>
      <c r="D48" s="6"/>
      <c r="E48" s="6"/>
      <c r="G48" s="7" t="s">
        <v>27</v>
      </c>
    </row>
    <row r="49" spans="1:7" ht="23.25">
      <c r="A49" s="8"/>
      <c r="B49" s="6"/>
      <c r="C49" s="6"/>
      <c r="D49" s="6"/>
      <c r="E49" s="6"/>
      <c r="G49" s="6"/>
    </row>
    <row r="50" spans="1:7" ht="23.25">
      <c r="A50" s="8"/>
      <c r="B50" s="6"/>
      <c r="C50" s="6"/>
      <c r="D50" s="6"/>
      <c r="E50" s="6"/>
      <c r="G50" s="6"/>
    </row>
    <row r="51" spans="1:7" ht="23.25">
      <c r="A51" s="8"/>
      <c r="B51" s="6"/>
      <c r="C51" s="6"/>
      <c r="D51" s="6"/>
      <c r="E51" s="6"/>
      <c r="F51" s="6"/>
      <c r="G51" s="6"/>
    </row>
    <row r="52" spans="1:7" ht="23.25">
      <c r="A52" s="5" t="s">
        <v>28</v>
      </c>
      <c r="B52" s="6"/>
      <c r="C52" s="6"/>
      <c r="D52" s="6"/>
      <c r="E52" s="6"/>
      <c r="F52" s="6"/>
      <c r="G52" s="7" t="s">
        <v>29</v>
      </c>
    </row>
    <row r="53" spans="1:7" ht="23.25">
      <c r="A53" s="8"/>
      <c r="B53" s="6"/>
      <c r="C53" s="6"/>
      <c r="D53" s="6"/>
      <c r="E53" s="6"/>
      <c r="F53" s="6"/>
      <c r="G53" s="6"/>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39"/>
    </row>
  </sheetData>
  <mergeCells count="50">
    <mergeCell ref="A1:H1"/>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A18:B18"/>
    <mergeCell ref="C18:F18"/>
    <mergeCell ref="B19:F19"/>
    <mergeCell ref="A20:B20"/>
    <mergeCell ref="C20:F20"/>
    <mergeCell ref="A21:B21"/>
    <mergeCell ref="C21:F21"/>
    <mergeCell ref="B22:F22"/>
    <mergeCell ref="B23:F23"/>
    <mergeCell ref="A24:B24"/>
    <mergeCell ref="C24:F24"/>
    <mergeCell ref="A25:B25"/>
    <mergeCell ref="C25:F25"/>
    <mergeCell ref="A26:B26"/>
    <mergeCell ref="C26:F26"/>
    <mergeCell ref="A27:B27"/>
    <mergeCell ref="C27:F27"/>
    <mergeCell ref="A28:B28"/>
    <mergeCell ref="C28:F28"/>
    <mergeCell ref="A29:C30"/>
    <mergeCell ref="D29:F29"/>
    <mergeCell ref="D30:F30"/>
    <mergeCell ref="B31:F31"/>
    <mergeCell ref="B32:F32"/>
    <mergeCell ref="B33:F33"/>
    <mergeCell ref="B34:F34"/>
    <mergeCell ref="B35:F35"/>
    <mergeCell ref="B40:F40"/>
    <mergeCell ref="A41:F41"/>
    <mergeCell ref="B36:F36"/>
    <mergeCell ref="B37:F37"/>
    <mergeCell ref="B38:F38"/>
    <mergeCell ref="B39:F39"/>
  </mergeCells>
  <printOptions/>
  <pageMargins left="0.75" right="0.75" top="1" bottom="1" header="0.5" footer="0.5"/>
  <pageSetup horizontalDpi="600" verticalDpi="600" orientation="portrait" paperSize="9" r:id="rId363"/>
  <drawing r:id="rId362"/>
  <legacyDrawing r:id="rId361"/>
  <oleObjects>
    <oleObject progId="Equation.3" shapeId="617679" r:id="rId1"/>
    <oleObject progId="Equation.3" shapeId="617680" r:id="rId2"/>
    <oleObject progId="Equation.3" shapeId="617681" r:id="rId3"/>
    <oleObject progId="Equation.3" shapeId="617682" r:id="rId4"/>
    <oleObject progId="Equation.3" shapeId="617683" r:id="rId5"/>
    <oleObject progId="Equation.3" shapeId="617684" r:id="rId6"/>
    <oleObject progId="Equation.3" shapeId="617685" r:id="rId7"/>
    <oleObject progId="Equation.3" shapeId="617686" r:id="rId8"/>
    <oleObject progId="Equation.3" shapeId="617687" r:id="rId9"/>
    <oleObject progId="Equation.3" shapeId="617688" r:id="rId10"/>
    <oleObject progId="Equation.3" shapeId="617689" r:id="rId11"/>
    <oleObject progId="Equation.3" shapeId="617690" r:id="rId12"/>
    <oleObject progId="Equation.3" shapeId="617691" r:id="rId13"/>
    <oleObject progId="Equation.3" shapeId="617692" r:id="rId14"/>
    <oleObject progId="Equation.3" shapeId="617693" r:id="rId15"/>
    <oleObject progId="Equation.3" shapeId="617694" r:id="rId16"/>
    <oleObject progId="Equation.3" shapeId="617695" r:id="rId17"/>
    <oleObject progId="Equation.3" shapeId="617696" r:id="rId18"/>
    <oleObject progId="Equation.3" shapeId="617697" r:id="rId19"/>
    <oleObject progId="Equation.3" shapeId="617698" r:id="rId20"/>
    <oleObject progId="Equation.3" shapeId="617699" r:id="rId21"/>
    <oleObject progId="Equation.3" shapeId="617700" r:id="rId22"/>
    <oleObject progId="Equation.3" shapeId="617701" r:id="rId23"/>
    <oleObject progId="Equation.3" shapeId="617702" r:id="rId24"/>
    <oleObject progId="Equation.3" shapeId="617703" r:id="rId25"/>
    <oleObject progId="Equation.3" shapeId="617704" r:id="rId26"/>
    <oleObject progId="Equation.3" shapeId="617705" r:id="rId27"/>
    <oleObject progId="Equation.3" shapeId="617706" r:id="rId28"/>
    <oleObject progId="Equation.3" shapeId="617707" r:id="rId29"/>
    <oleObject progId="Equation.3" shapeId="617708" r:id="rId30"/>
    <oleObject progId="Equation.3" shapeId="617709" r:id="rId31"/>
    <oleObject progId="Equation.3" shapeId="617710" r:id="rId32"/>
    <oleObject progId="Equation.3" shapeId="617711" r:id="rId33"/>
    <oleObject progId="Equation.3" shapeId="617712" r:id="rId34"/>
    <oleObject progId="Equation.3" shapeId="617713" r:id="rId35"/>
    <oleObject progId="Equation.3" shapeId="617714" r:id="rId36"/>
    <oleObject progId="Equation.3" shapeId="617715" r:id="rId37"/>
    <oleObject progId="Equation.3" shapeId="617716" r:id="rId38"/>
    <oleObject progId="Equation.3" shapeId="617717" r:id="rId39"/>
    <oleObject progId="Equation.3" shapeId="617718" r:id="rId40"/>
    <oleObject progId="Equation.3" shapeId="348601" r:id="rId41"/>
    <oleObject progId="Equation.3" shapeId="348602" r:id="rId42"/>
    <oleObject progId="Equation.3" shapeId="348603" r:id="rId43"/>
    <oleObject progId="Equation.3" shapeId="348604" r:id="rId44"/>
    <oleObject progId="Equation.3" shapeId="348605" r:id="rId45"/>
    <oleObject progId="Equation.3" shapeId="348606" r:id="rId46"/>
    <oleObject progId="Equation.3" shapeId="348607" r:id="rId47"/>
    <oleObject progId="Equation.3" shapeId="348608" r:id="rId48"/>
    <oleObject progId="Equation.3" shapeId="348609" r:id="rId49"/>
    <oleObject progId="Equation.3" shapeId="348610" r:id="rId50"/>
    <oleObject progId="Equation.3" shapeId="348611" r:id="rId51"/>
    <oleObject progId="Equation.3" shapeId="348612" r:id="rId52"/>
    <oleObject progId="Equation.3" shapeId="348613" r:id="rId53"/>
    <oleObject progId="Equation.3" shapeId="348614" r:id="rId54"/>
    <oleObject progId="Equation.3" shapeId="348615" r:id="rId55"/>
    <oleObject progId="Equation.3" shapeId="348616" r:id="rId56"/>
    <oleObject progId="Equation.3" shapeId="348617" r:id="rId57"/>
    <oleObject progId="Equation.3" shapeId="348618" r:id="rId58"/>
    <oleObject progId="Equation.3" shapeId="348619" r:id="rId59"/>
    <oleObject progId="Equation.3" shapeId="348620" r:id="rId60"/>
    <oleObject progId="Equation.3" shapeId="348621" r:id="rId61"/>
    <oleObject progId="Equation.3" shapeId="348622" r:id="rId62"/>
    <oleObject progId="Equation.3" shapeId="348623" r:id="rId63"/>
    <oleObject progId="Equation.3" shapeId="348624" r:id="rId64"/>
    <oleObject progId="Equation.3" shapeId="348625" r:id="rId65"/>
    <oleObject progId="Equation.3" shapeId="348626" r:id="rId66"/>
    <oleObject progId="Equation.3" shapeId="348627" r:id="rId67"/>
    <oleObject progId="Equation.3" shapeId="348628" r:id="rId68"/>
    <oleObject progId="Equation.3" shapeId="348629" r:id="rId69"/>
    <oleObject progId="Equation.3" shapeId="348630" r:id="rId70"/>
    <oleObject progId="Equation.3" shapeId="348631" r:id="rId71"/>
    <oleObject progId="Equation.3" shapeId="348632" r:id="rId72"/>
    <oleObject progId="Equation.3" shapeId="348633" r:id="rId73"/>
    <oleObject progId="Equation.3" shapeId="348634" r:id="rId74"/>
    <oleObject progId="Equation.3" shapeId="348635" r:id="rId75"/>
    <oleObject progId="Equation.3" shapeId="348636" r:id="rId76"/>
    <oleObject progId="Equation.3" shapeId="348637" r:id="rId77"/>
    <oleObject progId="Equation.3" shapeId="348638" r:id="rId78"/>
    <oleObject progId="Equation.3" shapeId="348639" r:id="rId79"/>
    <oleObject progId="Equation.3" shapeId="348640" r:id="rId80"/>
    <oleObject progId="Equation.3" shapeId="1323225" r:id="rId81"/>
    <oleObject progId="Equation.3" shapeId="1323226" r:id="rId82"/>
    <oleObject progId="Equation.3" shapeId="1323227" r:id="rId83"/>
    <oleObject progId="Equation.3" shapeId="1323228" r:id="rId84"/>
    <oleObject progId="Equation.3" shapeId="1323229" r:id="rId85"/>
    <oleObject progId="Equation.3" shapeId="1323230" r:id="rId86"/>
    <oleObject progId="Equation.3" shapeId="1323231" r:id="rId87"/>
    <oleObject progId="Equation.3" shapeId="1323232" r:id="rId88"/>
    <oleObject progId="Equation.3" shapeId="1323233" r:id="rId89"/>
    <oleObject progId="Equation.3" shapeId="1323234" r:id="rId90"/>
    <oleObject progId="Equation.3" shapeId="1323235" r:id="rId91"/>
    <oleObject progId="Equation.3" shapeId="1323236" r:id="rId92"/>
    <oleObject progId="Equation.3" shapeId="1323237" r:id="rId93"/>
    <oleObject progId="Equation.3" shapeId="1323238" r:id="rId94"/>
    <oleObject progId="Equation.3" shapeId="1323239" r:id="rId95"/>
    <oleObject progId="Equation.3" shapeId="1323240" r:id="rId96"/>
    <oleObject progId="Equation.3" shapeId="1323241" r:id="rId97"/>
    <oleObject progId="Equation.3" shapeId="1323242" r:id="rId98"/>
    <oleObject progId="Equation.3" shapeId="1323243" r:id="rId99"/>
    <oleObject progId="Equation.3" shapeId="1323244" r:id="rId100"/>
    <oleObject progId="Equation.3" shapeId="1323245" r:id="rId101"/>
    <oleObject progId="Equation.3" shapeId="1323246" r:id="rId102"/>
    <oleObject progId="Equation.3" shapeId="1323247" r:id="rId103"/>
    <oleObject progId="Equation.3" shapeId="1323248" r:id="rId104"/>
    <oleObject progId="Equation.3" shapeId="1323249" r:id="rId105"/>
    <oleObject progId="Equation.3" shapeId="1323250" r:id="rId106"/>
    <oleObject progId="Equation.3" shapeId="1323251" r:id="rId107"/>
    <oleObject progId="Equation.3" shapeId="1323252" r:id="rId108"/>
    <oleObject progId="Equation.3" shapeId="1323253" r:id="rId109"/>
    <oleObject progId="Equation.3" shapeId="1323254" r:id="rId110"/>
    <oleObject progId="Equation.3" shapeId="1323255" r:id="rId111"/>
    <oleObject progId="Equation.3" shapeId="1323256" r:id="rId112"/>
    <oleObject progId="Equation.3" shapeId="1323257" r:id="rId113"/>
    <oleObject progId="Equation.3" shapeId="1323258" r:id="rId114"/>
    <oleObject progId="Equation.3" shapeId="1323259" r:id="rId115"/>
    <oleObject progId="Equation.3" shapeId="1323260" r:id="rId116"/>
    <oleObject progId="Equation.3" shapeId="1323261" r:id="rId117"/>
    <oleObject progId="Equation.3" shapeId="1323262" r:id="rId118"/>
    <oleObject progId="Equation.3" shapeId="1323263" r:id="rId119"/>
    <oleObject progId="Equation.3" shapeId="1323264" r:id="rId120"/>
    <oleObject progId="Equation.3" shapeId="524355" r:id="rId121"/>
    <oleObject progId="Equation.3" shapeId="524356" r:id="rId122"/>
    <oleObject progId="Equation.3" shapeId="524357" r:id="rId123"/>
    <oleObject progId="Equation.3" shapeId="524358" r:id="rId124"/>
    <oleObject progId="Equation.3" shapeId="524359" r:id="rId125"/>
    <oleObject progId="Equation.3" shapeId="524360" r:id="rId126"/>
    <oleObject progId="Equation.3" shapeId="524361" r:id="rId127"/>
    <oleObject progId="Equation.3" shapeId="524362" r:id="rId128"/>
    <oleObject progId="Equation.3" shapeId="524363" r:id="rId129"/>
    <oleObject progId="Equation.3" shapeId="524364" r:id="rId130"/>
    <oleObject progId="Equation.3" shapeId="524365" r:id="rId131"/>
    <oleObject progId="Equation.3" shapeId="524366" r:id="rId132"/>
    <oleObject progId="Equation.3" shapeId="524367" r:id="rId133"/>
    <oleObject progId="Equation.3" shapeId="524368" r:id="rId134"/>
    <oleObject progId="Equation.3" shapeId="524369" r:id="rId135"/>
    <oleObject progId="Equation.3" shapeId="524370" r:id="rId136"/>
    <oleObject progId="Equation.3" shapeId="524371" r:id="rId137"/>
    <oleObject progId="Equation.3" shapeId="524372" r:id="rId138"/>
    <oleObject progId="Equation.3" shapeId="524373" r:id="rId139"/>
    <oleObject progId="Equation.3" shapeId="524374" r:id="rId140"/>
    <oleObject progId="Equation.3" shapeId="524375" r:id="rId141"/>
    <oleObject progId="Equation.3" shapeId="524376" r:id="rId142"/>
    <oleObject progId="Equation.3" shapeId="524377" r:id="rId143"/>
    <oleObject progId="Equation.3" shapeId="524378" r:id="rId144"/>
    <oleObject progId="Equation.3" shapeId="524379" r:id="rId145"/>
    <oleObject progId="Equation.3" shapeId="524380" r:id="rId146"/>
    <oleObject progId="Equation.3" shapeId="524381" r:id="rId147"/>
    <oleObject progId="Equation.3" shapeId="524382" r:id="rId148"/>
    <oleObject progId="Equation.3" shapeId="524383" r:id="rId149"/>
    <oleObject progId="Equation.3" shapeId="524384" r:id="rId150"/>
    <oleObject progId="Equation.3" shapeId="524385" r:id="rId151"/>
    <oleObject progId="Equation.3" shapeId="524386" r:id="rId152"/>
    <oleObject progId="Equation.3" shapeId="524387" r:id="rId153"/>
    <oleObject progId="Equation.3" shapeId="524388" r:id="rId154"/>
    <oleObject progId="Equation.3" shapeId="524389" r:id="rId155"/>
    <oleObject progId="Equation.3" shapeId="524390" r:id="rId156"/>
    <oleObject progId="Equation.3" shapeId="524391" r:id="rId157"/>
    <oleObject progId="Equation.3" shapeId="524392" r:id="rId158"/>
    <oleObject progId="Equation.3" shapeId="524393" r:id="rId159"/>
    <oleObject progId="Equation.3" shapeId="524394" r:id="rId160"/>
    <oleObject progId="Equation.3" shapeId="1268029" r:id="rId161"/>
    <oleObject progId="Equation.3" shapeId="1268030" r:id="rId162"/>
    <oleObject progId="Equation.3" shapeId="1268031" r:id="rId163"/>
    <oleObject progId="Equation.3" shapeId="1268032" r:id="rId164"/>
    <oleObject progId="Equation.3" shapeId="1268033" r:id="rId165"/>
    <oleObject progId="Equation.3" shapeId="1268034" r:id="rId166"/>
    <oleObject progId="Equation.3" shapeId="1268035" r:id="rId167"/>
    <oleObject progId="Equation.3" shapeId="1268036" r:id="rId168"/>
    <oleObject progId="Equation.3" shapeId="1268037" r:id="rId169"/>
    <oleObject progId="Equation.3" shapeId="1268038" r:id="rId170"/>
    <oleObject progId="Equation.3" shapeId="1268039" r:id="rId171"/>
    <oleObject progId="Equation.3" shapeId="1268040" r:id="rId172"/>
    <oleObject progId="Equation.3" shapeId="1268041" r:id="rId173"/>
    <oleObject progId="Equation.3" shapeId="1268042" r:id="rId174"/>
    <oleObject progId="Equation.3" shapeId="1268043" r:id="rId175"/>
    <oleObject progId="Equation.3" shapeId="1268044" r:id="rId176"/>
    <oleObject progId="Equation.3" shapeId="1268045" r:id="rId177"/>
    <oleObject progId="Equation.3" shapeId="1268046" r:id="rId178"/>
    <oleObject progId="Equation.3" shapeId="1268047" r:id="rId179"/>
    <oleObject progId="Equation.3" shapeId="1268048" r:id="rId180"/>
    <oleObject progId="Equation.3" shapeId="1268049" r:id="rId181"/>
    <oleObject progId="Equation.3" shapeId="1268050" r:id="rId182"/>
    <oleObject progId="Equation.3" shapeId="1268051" r:id="rId183"/>
    <oleObject progId="Equation.3" shapeId="1268052" r:id="rId184"/>
    <oleObject progId="Equation.3" shapeId="1268053" r:id="rId185"/>
    <oleObject progId="Equation.3" shapeId="1268054" r:id="rId186"/>
    <oleObject progId="Equation.3" shapeId="1268055" r:id="rId187"/>
    <oleObject progId="Equation.3" shapeId="1268056" r:id="rId188"/>
    <oleObject progId="Equation.3" shapeId="1268057" r:id="rId189"/>
    <oleObject progId="Equation.3" shapeId="1268058" r:id="rId190"/>
    <oleObject progId="Equation.3" shapeId="1268059" r:id="rId191"/>
    <oleObject progId="Equation.3" shapeId="1268060" r:id="rId192"/>
    <oleObject progId="Equation.3" shapeId="1268061" r:id="rId193"/>
    <oleObject progId="Equation.3" shapeId="1268062" r:id="rId194"/>
    <oleObject progId="Equation.3" shapeId="1268063" r:id="rId195"/>
    <oleObject progId="Equation.3" shapeId="1268064" r:id="rId196"/>
    <oleObject progId="Equation.3" shapeId="1268065" r:id="rId197"/>
    <oleObject progId="Equation.3" shapeId="1268066" r:id="rId198"/>
    <oleObject progId="Equation.3" shapeId="1268067" r:id="rId199"/>
    <oleObject progId="Equation.3" shapeId="1268068" r:id="rId200"/>
    <oleObject progId="Equation.3" shapeId="227342" r:id="rId201"/>
    <oleObject progId="Equation.3" shapeId="227343" r:id="rId202"/>
    <oleObject progId="Equation.3" shapeId="227344" r:id="rId203"/>
    <oleObject progId="Equation.3" shapeId="227345" r:id="rId204"/>
    <oleObject progId="Equation.3" shapeId="227346" r:id="rId205"/>
    <oleObject progId="Equation.3" shapeId="227347" r:id="rId206"/>
    <oleObject progId="Equation.3" shapeId="227348" r:id="rId207"/>
    <oleObject progId="Equation.3" shapeId="227349" r:id="rId208"/>
    <oleObject progId="Equation.3" shapeId="227350" r:id="rId209"/>
    <oleObject progId="Equation.3" shapeId="227351" r:id="rId210"/>
    <oleObject progId="Equation.3" shapeId="227352" r:id="rId211"/>
    <oleObject progId="Equation.3" shapeId="227353" r:id="rId212"/>
    <oleObject progId="Equation.3" shapeId="227354" r:id="rId213"/>
    <oleObject progId="Equation.3" shapeId="227355" r:id="rId214"/>
    <oleObject progId="Equation.3" shapeId="227356" r:id="rId215"/>
    <oleObject progId="Equation.3" shapeId="227357" r:id="rId216"/>
    <oleObject progId="Equation.3" shapeId="227358" r:id="rId217"/>
    <oleObject progId="Equation.3" shapeId="227359" r:id="rId218"/>
    <oleObject progId="Equation.3" shapeId="227360" r:id="rId219"/>
    <oleObject progId="Equation.3" shapeId="227361" r:id="rId220"/>
    <oleObject progId="Equation.3" shapeId="227362" r:id="rId221"/>
    <oleObject progId="Equation.3" shapeId="227363" r:id="rId222"/>
    <oleObject progId="Equation.3" shapeId="227364" r:id="rId223"/>
    <oleObject progId="Equation.3" shapeId="227365" r:id="rId224"/>
    <oleObject progId="Equation.3" shapeId="227366" r:id="rId225"/>
    <oleObject progId="Equation.3" shapeId="227367" r:id="rId226"/>
    <oleObject progId="Equation.3" shapeId="227368" r:id="rId227"/>
    <oleObject progId="Equation.3" shapeId="227369" r:id="rId228"/>
    <oleObject progId="Equation.3" shapeId="227370" r:id="rId229"/>
    <oleObject progId="Equation.3" shapeId="227371" r:id="rId230"/>
    <oleObject progId="Equation.3" shapeId="227372" r:id="rId231"/>
    <oleObject progId="Equation.3" shapeId="227373" r:id="rId232"/>
    <oleObject progId="Equation.3" shapeId="227374" r:id="rId233"/>
    <oleObject progId="Equation.3" shapeId="227375" r:id="rId234"/>
    <oleObject progId="Equation.3" shapeId="227376" r:id="rId235"/>
    <oleObject progId="Equation.3" shapeId="227377" r:id="rId236"/>
    <oleObject progId="Equation.3" shapeId="227378" r:id="rId237"/>
    <oleObject progId="Equation.3" shapeId="227379" r:id="rId238"/>
    <oleObject progId="Equation.3" shapeId="227380" r:id="rId239"/>
    <oleObject progId="Equation.3" shapeId="227381" r:id="rId240"/>
    <oleObject progId="Equation.3" shapeId="419287" r:id="rId241"/>
    <oleObject progId="Equation.3" shapeId="419288" r:id="rId242"/>
    <oleObject progId="Equation.3" shapeId="419289" r:id="rId243"/>
    <oleObject progId="Equation.3" shapeId="419290" r:id="rId244"/>
    <oleObject progId="Equation.3" shapeId="419291" r:id="rId245"/>
    <oleObject progId="Equation.3" shapeId="419292" r:id="rId246"/>
    <oleObject progId="Equation.3" shapeId="419293" r:id="rId247"/>
    <oleObject progId="Equation.3" shapeId="419294" r:id="rId248"/>
    <oleObject progId="Equation.3" shapeId="419295" r:id="rId249"/>
    <oleObject progId="Equation.3" shapeId="419296" r:id="rId250"/>
    <oleObject progId="Equation.3" shapeId="419297" r:id="rId251"/>
    <oleObject progId="Equation.3" shapeId="419298" r:id="rId252"/>
    <oleObject progId="Equation.3" shapeId="419299" r:id="rId253"/>
    <oleObject progId="Equation.3" shapeId="419300" r:id="rId254"/>
    <oleObject progId="Equation.3" shapeId="419301" r:id="rId255"/>
    <oleObject progId="Equation.3" shapeId="419302" r:id="rId256"/>
    <oleObject progId="Equation.3" shapeId="419303" r:id="rId257"/>
    <oleObject progId="Equation.3" shapeId="419304" r:id="rId258"/>
    <oleObject progId="Equation.3" shapeId="419305" r:id="rId259"/>
    <oleObject progId="Equation.3" shapeId="419306" r:id="rId260"/>
    <oleObject progId="Equation.3" shapeId="419307" r:id="rId261"/>
    <oleObject progId="Equation.3" shapeId="419308" r:id="rId262"/>
    <oleObject progId="Equation.3" shapeId="419309" r:id="rId263"/>
    <oleObject progId="Equation.3" shapeId="419310" r:id="rId264"/>
    <oleObject progId="Equation.3" shapeId="419311" r:id="rId265"/>
    <oleObject progId="Equation.3" shapeId="419312" r:id="rId266"/>
    <oleObject progId="Equation.3" shapeId="419313" r:id="rId267"/>
    <oleObject progId="Equation.3" shapeId="419314" r:id="rId268"/>
    <oleObject progId="Equation.3" shapeId="419315" r:id="rId269"/>
    <oleObject progId="Equation.3" shapeId="419316" r:id="rId270"/>
    <oleObject progId="Equation.3" shapeId="419317" r:id="rId271"/>
    <oleObject progId="Equation.3" shapeId="419318" r:id="rId272"/>
    <oleObject progId="Equation.3" shapeId="419319" r:id="rId273"/>
    <oleObject progId="Equation.3" shapeId="419320" r:id="rId274"/>
    <oleObject progId="Equation.3" shapeId="419321" r:id="rId275"/>
    <oleObject progId="Equation.3" shapeId="419322" r:id="rId276"/>
    <oleObject progId="Equation.3" shapeId="419323" r:id="rId277"/>
    <oleObject progId="Equation.3" shapeId="419324" r:id="rId278"/>
    <oleObject progId="Equation.3" shapeId="419325" r:id="rId279"/>
    <oleObject progId="Equation.3" shapeId="419326" r:id="rId280"/>
    <oleObject progId="Equation.3" shapeId="438585" r:id="rId281"/>
    <oleObject progId="Equation.3" shapeId="438586" r:id="rId282"/>
    <oleObject progId="Equation.3" shapeId="438587" r:id="rId283"/>
    <oleObject progId="Equation.3" shapeId="438588" r:id="rId284"/>
    <oleObject progId="Equation.3" shapeId="438589" r:id="rId285"/>
    <oleObject progId="Equation.3" shapeId="438590" r:id="rId286"/>
    <oleObject progId="Equation.3" shapeId="438591" r:id="rId287"/>
    <oleObject progId="Equation.3" shapeId="438592" r:id="rId288"/>
    <oleObject progId="Equation.3" shapeId="438593" r:id="rId289"/>
    <oleObject progId="Equation.3" shapeId="438594" r:id="rId290"/>
    <oleObject progId="Equation.3" shapeId="438595" r:id="rId291"/>
    <oleObject progId="Equation.3" shapeId="438596" r:id="rId292"/>
    <oleObject progId="Equation.3" shapeId="438597" r:id="rId293"/>
    <oleObject progId="Equation.3" shapeId="438598" r:id="rId294"/>
    <oleObject progId="Equation.3" shapeId="438599" r:id="rId295"/>
    <oleObject progId="Equation.3" shapeId="438600" r:id="rId296"/>
    <oleObject progId="Equation.3" shapeId="438601" r:id="rId297"/>
    <oleObject progId="Equation.3" shapeId="438602" r:id="rId298"/>
    <oleObject progId="Equation.3" shapeId="438603" r:id="rId299"/>
    <oleObject progId="Equation.3" shapeId="438604" r:id="rId300"/>
    <oleObject progId="Equation.3" shapeId="438605" r:id="rId301"/>
    <oleObject progId="Equation.3" shapeId="438606" r:id="rId302"/>
    <oleObject progId="Equation.3" shapeId="438607" r:id="rId303"/>
    <oleObject progId="Equation.3" shapeId="438608" r:id="rId304"/>
    <oleObject progId="Equation.3" shapeId="438609" r:id="rId305"/>
    <oleObject progId="Equation.3" shapeId="438610" r:id="rId306"/>
    <oleObject progId="Equation.3" shapeId="438611" r:id="rId307"/>
    <oleObject progId="Equation.3" shapeId="438612" r:id="rId308"/>
    <oleObject progId="Equation.3" shapeId="438613" r:id="rId309"/>
    <oleObject progId="Equation.3" shapeId="438614" r:id="rId310"/>
    <oleObject progId="Equation.3" shapeId="438615" r:id="rId311"/>
    <oleObject progId="Equation.3" shapeId="438616" r:id="rId312"/>
    <oleObject progId="Equation.3" shapeId="438617" r:id="rId313"/>
    <oleObject progId="Equation.3" shapeId="438618" r:id="rId314"/>
    <oleObject progId="Equation.3" shapeId="438619" r:id="rId315"/>
    <oleObject progId="Equation.3" shapeId="438620" r:id="rId316"/>
    <oleObject progId="Equation.3" shapeId="438621" r:id="rId317"/>
    <oleObject progId="Equation.3" shapeId="438622" r:id="rId318"/>
    <oleObject progId="Equation.3" shapeId="438623" r:id="rId319"/>
    <oleObject progId="Equation.3" shapeId="438624" r:id="rId320"/>
    <oleObject progId="Equation.3" shapeId="73292" r:id="rId321"/>
    <oleObject progId="Equation.3" shapeId="73293" r:id="rId322"/>
    <oleObject progId="Equation.3" shapeId="73294" r:id="rId323"/>
    <oleObject progId="Equation.3" shapeId="73295" r:id="rId324"/>
    <oleObject progId="Equation.3" shapeId="73296" r:id="rId325"/>
    <oleObject progId="Equation.3" shapeId="73297" r:id="rId326"/>
    <oleObject progId="Equation.3" shapeId="73298" r:id="rId327"/>
    <oleObject progId="Equation.3" shapeId="73299" r:id="rId328"/>
    <oleObject progId="Equation.3" shapeId="73300" r:id="rId329"/>
    <oleObject progId="Equation.3" shapeId="73301" r:id="rId330"/>
    <oleObject progId="Equation.3" shapeId="73302" r:id="rId331"/>
    <oleObject progId="Equation.3" shapeId="73303" r:id="rId332"/>
    <oleObject progId="Equation.3" shapeId="73304" r:id="rId333"/>
    <oleObject progId="Equation.3" shapeId="73305" r:id="rId334"/>
    <oleObject progId="Equation.3" shapeId="73306" r:id="rId335"/>
    <oleObject progId="Equation.3" shapeId="73307" r:id="rId336"/>
    <oleObject progId="Equation.3" shapeId="73308" r:id="rId337"/>
    <oleObject progId="Equation.3" shapeId="73309" r:id="rId338"/>
    <oleObject progId="Equation.3" shapeId="73310" r:id="rId339"/>
    <oleObject progId="Equation.3" shapeId="73311" r:id="rId340"/>
    <oleObject progId="Equation.3" shapeId="73312" r:id="rId341"/>
    <oleObject progId="Equation.3" shapeId="73313" r:id="rId342"/>
    <oleObject progId="Equation.3" shapeId="73314" r:id="rId343"/>
    <oleObject progId="Equation.3" shapeId="73315" r:id="rId344"/>
    <oleObject progId="Equation.3" shapeId="73316" r:id="rId345"/>
    <oleObject progId="Equation.3" shapeId="73317" r:id="rId346"/>
    <oleObject progId="Equation.3" shapeId="73318" r:id="rId347"/>
    <oleObject progId="Equation.3" shapeId="73319" r:id="rId348"/>
    <oleObject progId="Equation.3" shapeId="73320" r:id="rId349"/>
    <oleObject progId="Equation.3" shapeId="73321" r:id="rId350"/>
    <oleObject progId="Equation.3" shapeId="73322" r:id="rId351"/>
    <oleObject progId="Equation.3" shapeId="73323" r:id="rId352"/>
    <oleObject progId="Equation.3" shapeId="73324" r:id="rId353"/>
    <oleObject progId="Equation.3" shapeId="73325" r:id="rId354"/>
    <oleObject progId="Equation.3" shapeId="73326" r:id="rId355"/>
    <oleObject progId="Equation.3" shapeId="73327" r:id="rId356"/>
    <oleObject progId="Equation.3" shapeId="73328" r:id="rId357"/>
    <oleObject progId="Equation.3" shapeId="73329" r:id="rId358"/>
    <oleObject progId="Equation.3" shapeId="73330" r:id="rId359"/>
    <oleObject progId="Equation.3" shapeId="73331" r:id="rId360"/>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D13" sqref="D13"/>
    </sheetView>
  </sheetViews>
  <sheetFormatPr defaultColWidth="9.00390625" defaultRowHeight="12.75"/>
  <cols>
    <col min="1" max="1" width="5.875" style="9" customWidth="1"/>
    <col min="2" max="2" width="50.375" style="9" customWidth="1"/>
    <col min="3" max="3" width="22.25390625" style="9" customWidth="1"/>
    <col min="4" max="4" width="10.375" style="9" customWidth="1"/>
    <col min="5" max="16384" width="9.125" style="9" customWidth="1"/>
  </cols>
  <sheetData>
    <row r="2" spans="1:5" ht="18">
      <c r="A2" s="207" t="s">
        <v>77</v>
      </c>
      <c r="B2" s="207"/>
      <c r="C2" s="207"/>
      <c r="D2" s="207"/>
      <c r="E2" s="207"/>
    </row>
    <row r="3" spans="1:5" ht="18">
      <c r="A3" s="207"/>
      <c r="B3" s="207"/>
      <c r="C3" s="207"/>
      <c r="D3" s="207"/>
      <c r="E3" s="207"/>
    </row>
    <row r="4" ht="13.5" thickBot="1"/>
    <row r="5" spans="2:4" ht="30">
      <c r="B5" s="73" t="s">
        <v>35</v>
      </c>
      <c r="C5" s="74"/>
      <c r="D5" s="208" t="s">
        <v>150</v>
      </c>
    </row>
    <row r="6" spans="2:4" ht="38.25">
      <c r="B6" s="75" t="s">
        <v>109</v>
      </c>
      <c r="C6" s="23"/>
      <c r="D6" s="76">
        <v>220</v>
      </c>
    </row>
    <row r="7" spans="2:4" ht="38.25">
      <c r="B7" s="75" t="s">
        <v>78</v>
      </c>
      <c r="C7" s="23"/>
      <c r="D7" s="77">
        <v>0.7</v>
      </c>
    </row>
    <row r="8" spans="2:4" ht="28.5" customHeight="1" thickBot="1">
      <c r="B8" s="78" t="s">
        <v>79</v>
      </c>
      <c r="C8" s="79"/>
      <c r="D8" s="80">
        <v>199.402</v>
      </c>
    </row>
    <row r="9" spans="2:4" ht="33.75" customHeight="1" thickBot="1">
      <c r="B9" s="56" t="s">
        <v>80</v>
      </c>
      <c r="C9" s="56"/>
      <c r="D9" s="81">
        <f>(D6*D7)/D8</f>
        <v>0.7723092045215194</v>
      </c>
    </row>
    <row r="10" spans="2:4" ht="12.75">
      <c r="B10" s="57"/>
      <c r="C10" s="57"/>
      <c r="D10" s="58"/>
    </row>
    <row r="17" spans="2:4" ht="12.75">
      <c r="B17" s="48"/>
      <c r="C17" s="48"/>
      <c r="D17" s="48"/>
    </row>
    <row r="18" spans="2:4" ht="12.75">
      <c r="B18" s="48"/>
      <c r="C18" s="48"/>
      <c r="D18" s="48"/>
    </row>
    <row r="19" spans="2:4" ht="12.75">
      <c r="B19" s="48"/>
      <c r="C19" s="48"/>
      <c r="D19" s="48"/>
    </row>
    <row r="20" spans="2:4" ht="12.75">
      <c r="B20" s="48"/>
      <c r="C20" s="48"/>
      <c r="D20" s="48"/>
    </row>
    <row r="21" spans="2:4" ht="12.75">
      <c r="B21" s="48"/>
      <c r="C21" s="48"/>
      <c r="D21" s="48"/>
    </row>
    <row r="22" spans="2:4" ht="12.75">
      <c r="B22" s="48"/>
      <c r="C22" s="48"/>
      <c r="D22" s="48"/>
    </row>
    <row r="23" spans="2:4" ht="12.75">
      <c r="B23" s="48"/>
      <c r="C23" s="48"/>
      <c r="D23" s="48"/>
    </row>
    <row r="24" spans="2:4" ht="12.75">
      <c r="B24" s="48"/>
      <c r="C24" s="48"/>
      <c r="D24" s="48"/>
    </row>
    <row r="25" spans="2:4" ht="12.75">
      <c r="B25" s="48"/>
      <c r="C25" s="48"/>
      <c r="D25" s="48"/>
    </row>
    <row r="26" spans="2:4" ht="12.75">
      <c r="B26" s="48"/>
      <c r="C26" s="48"/>
      <c r="D26" s="48"/>
    </row>
    <row r="27" spans="2:4" ht="12.75">
      <c r="B27" s="48"/>
      <c r="C27" s="48"/>
      <c r="D27" s="48"/>
    </row>
    <row r="28" spans="2:4" ht="12.75">
      <c r="B28" s="48"/>
      <c r="C28" s="48"/>
      <c r="D28" s="48"/>
    </row>
    <row r="29" spans="2:4" ht="12.75">
      <c r="B29" s="48"/>
      <c r="C29" s="48"/>
      <c r="D29" s="48"/>
    </row>
    <row r="30" spans="2:4" ht="12.75">
      <c r="B30" s="48"/>
      <c r="C30" s="48"/>
      <c r="D30" s="48"/>
    </row>
    <row r="31" spans="2:4" ht="12.75">
      <c r="B31" s="48"/>
      <c r="C31" s="48"/>
      <c r="D31" s="48"/>
    </row>
    <row r="32" spans="2:4" ht="12.75">
      <c r="B32" s="48"/>
      <c r="C32" s="48"/>
      <c r="D32" s="48"/>
    </row>
    <row r="33" spans="2:4" ht="12.75">
      <c r="B33" s="48"/>
      <c r="C33" s="48"/>
      <c r="D33" s="48"/>
    </row>
    <row r="34" spans="2:4" ht="12.75">
      <c r="B34" s="48"/>
      <c r="C34" s="48"/>
      <c r="D34" s="48"/>
    </row>
    <row r="35" spans="2:4" ht="12.75">
      <c r="B35" s="48"/>
      <c r="C35" s="48"/>
      <c r="D35" s="48"/>
    </row>
  </sheetData>
  <mergeCells count="2">
    <mergeCell ref="A2:E2"/>
    <mergeCell ref="A3:E3"/>
  </mergeCells>
  <printOptions/>
  <pageMargins left="0.75" right="0.75" top="1" bottom="1" header="0.5" footer="0.5"/>
  <pageSetup orientation="portrait" paperSize="9"/>
  <legacyDrawing r:id="rId30"/>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 progId="Equation.3" shapeId="473262" r:id="rId23"/>
    <oleObject progId="Equation.3" shapeId="473263" r:id="rId24"/>
    <oleObject progId="Equation.3" shapeId="473264" r:id="rId25"/>
    <oleObject progId="Equation.3" shapeId="473265" r:id="rId26"/>
    <oleObject progId="Equation.3" shapeId="700519" r:id="rId27"/>
    <oleObject progId="Equation.3" shapeId="700520" r:id="rId28"/>
    <oleObject progId="Equation.3" shapeId="700521" r:id="rId2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2009-12-03T08:06:36Z</dcterms:modified>
  <cp:category/>
  <cp:version/>
  <cp:contentType/>
  <cp:contentStatus/>
</cp:coreProperties>
</file>