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1"/>
  </bookViews>
  <sheets>
    <sheet name="Цена НП АТС" sheetId="1" r:id="rId1"/>
    <sheet name="Цена КБЭ" sheetId="2" r:id="rId2"/>
    <sheet name="Бета" sheetId="3" r:id="rId3"/>
    <sheet name="Доля мощности" sheetId="4" r:id="rId4"/>
  </sheets>
  <externalReferences>
    <externalReference r:id="rId7"/>
    <externalReference r:id="rId8"/>
  </externalReferences>
  <definedNames>
    <definedName name="_xlnm.Print_Titles" localSheetId="2">'Бета'!$1:$10</definedName>
    <definedName name="_xlnm.Print_Area" localSheetId="2">'Бета'!$A$1:$H$47</definedName>
    <definedName name="_xlnm.Print_Area" localSheetId="0">'Цена НП АТС'!$A$1:$E$23</definedName>
  </definedNames>
  <calcPr fullCalcOnLoad="1"/>
</workbook>
</file>

<file path=xl/sharedStrings.xml><?xml version="1.0" encoding="utf-8"?>
<sst xmlns="http://schemas.openxmlformats.org/spreadsheetml/2006/main" count="917" uniqueCount="149">
  <si>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</si>
  <si>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</si>
  <si>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</si>
  <si>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</si>
  <si>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</si>
  <si>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</si>
  <si>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</si>
  <si>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</si>
  <si>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</si>
  <si>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</si>
  <si>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</si>
  <si>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</si>
  <si>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</si>
  <si>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</si>
  <si>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</si>
  <si>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</si>
  <si>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</si>
  <si>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</si>
  <si>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</si>
  <si>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</si>
  <si>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</si>
  <si>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</si>
  <si>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</si>
  <si>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</si>
  <si>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</si>
  <si>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</si>
  <si>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</si>
  <si>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</si>
  <si>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</si>
  <si>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</si>
  <si>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</si>
  <si>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</si>
  <si>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</si>
  <si>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</si>
  <si>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</si>
  <si>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</si>
  <si>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</si>
  <si>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</si>
  <si>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</si>
  <si>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</si>
  <si>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</si>
  <si>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</si>
  <si>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</si>
  <si>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</si>
  <si>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</si>
  <si>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</si>
  <si>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</si>
  <si>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</si>
  <si>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</si>
  <si>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</si>
  <si>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</si>
  <si>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</si>
  <si>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</si>
  <si>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</si>
  <si>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</si>
  <si>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</si>
  <si>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</si>
  <si>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</si>
  <si>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</si>
  <si>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</si>
  <si>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</si>
  <si>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</si>
  <si>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</si>
  <si>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</si>
  <si>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</si>
  <si>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</si>
  <si>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</si>
  <si>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</si>
  <si>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</si>
  <si>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</si>
  <si>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</si>
  <si>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</si>
  <si>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</si>
  <si>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</si>
  <si>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</si>
  <si>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</si>
  <si>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</si>
  <si>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</si>
  <si>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</si>
  <si>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</si>
  <si>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</si>
  <si>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</si>
  <si>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</si>
  <si>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</si>
  <si>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</si>
  <si>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</si>
  <si>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</si>
  <si>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</si>
  <si>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</si>
  <si>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</si>
  <si>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</si>
  <si>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</si>
  <si>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</si>
  <si>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А.И. Докшукин</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</si>
  <si>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</si>
  <si>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</si>
  <si>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</si>
  <si>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</si>
  <si>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</si>
  <si>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</si>
  <si>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</si>
  <si>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</si>
  <si>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</si>
  <si>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</si>
  <si>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август   2010</t>
  </si>
  <si>
    <t>Цена на электроэнергию с учётом мощности для покупателей, осуществляющих расчёты на розничном рынке по одноставочному тарифу, рассчитанная с учетом годового числа часов использования заявленной мощности, соответствующего диапазону годового числа часов использования заявленной мощности, указанного в Методических указаниях по расчету регулируемых тарифов и цен на электрическую (тепловую) энергию на розничном (потребительском) рынке, утвержденных Приказом ФСТ от 6 августа 2004 года №20-э/2, руб/МВт*ч</t>
  </si>
  <si>
    <t>от 7001 часа и выше</t>
  </si>
  <si>
    <t>от 6501 до 7000 часов</t>
  </si>
  <si>
    <t>от 6001 до 6500 часов</t>
  </si>
  <si>
    <t>от 5501 до 6000 часов</t>
  </si>
  <si>
    <t>менее 5500 часов</t>
  </si>
  <si>
    <t>01.08.2010</t>
  </si>
  <si>
    <t>02.08.2010</t>
  </si>
  <si>
    <t>03.08.2010</t>
  </si>
  <si>
    <t>04.08.2010</t>
  </si>
  <si>
    <t>05.08.2010</t>
  </si>
  <si>
    <t>06.08.2010</t>
  </si>
  <si>
    <t>07.08.2010</t>
  </si>
  <si>
    <t>08.08.2010</t>
  </si>
  <si>
    <t>09.08.2010</t>
  </si>
  <si>
    <t>10.08.2010</t>
  </si>
  <si>
    <t>11.08.2010</t>
  </si>
  <si>
    <t>12.08.2010</t>
  </si>
  <si>
    <t>13.08.2010</t>
  </si>
  <si>
    <t>14.08.2010</t>
  </si>
  <si>
    <t>15.08.2010</t>
  </si>
  <si>
    <t>16.08.2010</t>
  </si>
  <si>
    <t>17.08.2010</t>
  </si>
  <si>
    <t>18.08.2010</t>
  </si>
  <si>
    <t>19.08.2010</t>
  </si>
  <si>
    <t>20.08.2010</t>
  </si>
  <si>
    <t>21.08.2010</t>
  </si>
  <si>
    <t>22.08.2010</t>
  </si>
  <si>
    <t>23.08.2010</t>
  </si>
  <si>
    <t>24.08.2010</t>
  </si>
  <si>
    <t>25.08.2010</t>
  </si>
  <si>
    <t>26.08.2010</t>
  </si>
  <si>
    <t>27.08.2010</t>
  </si>
  <si>
    <t>28.08.2010</t>
  </si>
  <si>
    <t>29.08.2010</t>
  </si>
  <si>
    <t>30.08.2010</t>
  </si>
  <si>
    <t>31.08.2010</t>
  </si>
  <si>
    <t>Август 2010</t>
  </si>
  <si>
    <t>август</t>
  </si>
  <si>
    <t>август 2010</t>
  </si>
  <si>
    <t>одноставочный тариф, дифференцированный по числу часов использования заявленной мощности</t>
  </si>
  <si>
    <t>от 7001 и выше</t>
  </si>
  <si>
    <t>Управляющий директор                                                                                                                  А.И. Докшукин</t>
  </si>
  <si>
    <t>Начальник ООРР                                                                                                                                 М.В. Шалов</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</si>
</sst>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39">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
      <i/>
      <sz val="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thin"/>
      <top style="medium"/>
      <bottom style="thin"/>
    </border>
    <border>
      <left style="thin"/>
      <right style="medium"/>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style="medium"/>
    </border>
  </borders>
  <cellStyleXfs count="104">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7"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7"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0"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16"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0" fillId="0" borderId="6" applyNumberFormat="0" applyFill="0" applyAlignment="0" applyProtection="0"/>
    <xf numFmtId="0" fontId="21" fillId="3"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0" borderId="0" applyNumberForma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0" fillId="23" borderId="8" applyNumberFormat="0" applyFont="0" applyAlignment="0" applyProtection="0"/>
    <xf numFmtId="0" fontId="25" fillId="14"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8" borderId="0" applyNumberFormat="0" applyBorder="0" applyAlignment="0" applyProtection="0"/>
    <xf numFmtId="0" fontId="26" fillId="4" borderId="0" applyNumberFormat="0" applyBorder="0" applyAlignment="0" applyProtection="0"/>
    <xf numFmtId="0" fontId="29" fillId="0" borderId="4" applyNumberFormat="0" applyFill="0" applyAlignment="0" applyProtection="0"/>
    <xf numFmtId="0" fontId="25" fillId="14" borderId="0" applyNumberFormat="0" applyBorder="0" applyAlignment="0" applyProtection="0"/>
    <xf numFmtId="0" fontId="25" fillId="12"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25"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4" fillId="0" borderId="9" applyNumberFormat="0" applyFill="0" applyAlignment="0" applyProtection="0"/>
    <xf numFmtId="0" fontId="35" fillId="21" borderId="7" applyNumberFormat="0" applyAlignment="0" applyProtection="0"/>
    <xf numFmtId="0" fontId="36" fillId="0" borderId="0" applyNumberFormat="0" applyFill="0" applyBorder="0" applyAlignment="0" applyProtection="0"/>
  </cellStyleXfs>
  <cellXfs count="248">
    <xf numFmtId="0" fontId="0" fillId="0" borderId="0" xfId="0" applyAlignment="1">
      <alignment/>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6" xfId="0" applyBorder="1" applyAlignment="1">
      <alignment horizontal="right"/>
    </xf>
    <xf numFmtId="0" fontId="13" fillId="0" borderId="18" xfId="0" applyBorder="1" applyAlignment="1">
      <alignmen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170" fontId="13" fillId="0" borderId="24" xfId="0" applyNumberFormat="1" applyBorder="1" applyAlignment="1">
      <alignment/>
    </xf>
    <xf numFmtId="170" fontId="13" fillId="0" borderId="21" xfId="0" applyNumberFormat="1" applyBorder="1" applyAlignment="1">
      <alignment/>
    </xf>
    <xf numFmtId="170" fontId="13" fillId="0" borderId="20" xfId="0" applyNumberFormat="1" applyBorder="1" applyAlignment="1">
      <alignment/>
    </xf>
    <xf numFmtId="170" fontId="13" fillId="0" borderId="25" xfId="0" applyNumberFormat="1" applyBorder="1" applyAlignment="1">
      <alignment/>
    </xf>
    <xf numFmtId="0" fontId="13" fillId="0" borderId="26" xfId="0" applyBorder="1" applyAlignment="1">
      <alignment/>
    </xf>
    <xf numFmtId="170" fontId="13" fillId="0" borderId="27" xfId="0" applyNumberFormat="1" applyBorder="1" applyAlignment="1">
      <alignment/>
    </xf>
    <xf numFmtId="170" fontId="13" fillId="0" borderId="28" xfId="0" applyNumberFormat="1" applyBorder="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49" fontId="12" fillId="0" borderId="29" xfId="54"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169" fontId="13" fillId="0" borderId="30" xfId="0" applyNumberFormat="1" applyBorder="1" applyAlignment="1">
      <alignment/>
    </xf>
    <xf numFmtId="169" fontId="13" fillId="0" borderId="31" xfId="0" applyNumberFormat="1" applyBorder="1" applyAlignment="1">
      <alignment/>
    </xf>
    <xf numFmtId="169" fontId="13" fillId="0" borderId="32" xfId="0" applyNumberFormat="1" applyBorder="1" applyAlignment="1">
      <alignment/>
    </xf>
    <xf numFmtId="169" fontId="13" fillId="0" borderId="24" xfId="0" applyNumberFormat="1" applyBorder="1" applyAlignment="1">
      <alignment/>
    </xf>
    <xf numFmtId="0" fontId="17" fillId="0" borderId="33" xfId="0" applyFont="1" applyBorder="1" applyAlignment="1">
      <alignment/>
    </xf>
    <xf numFmtId="0" fontId="17" fillId="0" borderId="34" xfId="0" applyFont="1" applyBorder="1" applyAlignment="1">
      <alignment/>
    </xf>
    <xf numFmtId="0" fontId="17" fillId="0" borderId="31" xfId="0" applyFont="1" applyBorder="1" applyAlignment="1">
      <alignment/>
    </xf>
    <xf numFmtId="0" fontId="13" fillId="0" borderId="35" xfId="0" applyBorder="1" applyAlignment="1">
      <alignment wrapText="1"/>
    </xf>
    <xf numFmtId="2" fontId="13" fillId="24" borderId="10" xfId="0" applyNumberFormat="1" applyFill="1" applyBorder="1" applyAlignment="1">
      <alignment horizontal="center"/>
    </xf>
    <xf numFmtId="0" fontId="13" fillId="24" borderId="36"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0" borderId="37" xfId="0" applyBorder="1" applyAlignment="1">
      <alignment/>
    </xf>
    <xf numFmtId="0" fontId="11" fillId="0" borderId="0" xfId="0" applyFont="1" applyAlignment="1" applyProtection="1">
      <alignment/>
      <protection locked="0"/>
    </xf>
    <xf numFmtId="2" fontId="13" fillId="0" borderId="0" xfId="0" applyNumberFormat="1" applyAlignment="1">
      <alignment/>
    </xf>
    <xf numFmtId="2" fontId="13" fillId="0" borderId="0" xfId="0" applyNumberFormat="1" applyAlignment="1">
      <alignment wrapText="1"/>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38" xfId="0" applyNumberFormat="1" applyBorder="1" applyAlignment="1">
      <alignment vertical="top" wrapText="1"/>
    </xf>
    <xf numFmtId="2" fontId="13" fillId="0" borderId="39" xfId="0" applyNumberFormat="1" applyBorder="1" applyAlignment="1">
      <alignment vertical="top" wrapText="1"/>
    </xf>
    <xf numFmtId="2" fontId="13" fillId="0" borderId="40" xfId="0" applyNumberFormat="1" applyBorder="1" applyAlignment="1">
      <alignment vertical="top"/>
    </xf>
    <xf numFmtId="2" fontId="13" fillId="0" borderId="40" xfId="0" applyNumberFormat="1" applyBorder="1" applyAlignment="1">
      <alignment horizontal="right"/>
    </xf>
    <xf numFmtId="2" fontId="13" fillId="0" borderId="41" xfId="0" applyNumberFormat="1" applyBorder="1" applyAlignment="1">
      <alignment vertical="top"/>
    </xf>
    <xf numFmtId="2" fontId="13" fillId="0" borderId="41" xfId="0" applyNumberFormat="1" applyBorder="1" applyAlignment="1">
      <alignment horizontal="right"/>
    </xf>
    <xf numFmtId="1" fontId="13" fillId="0" borderId="10" xfId="0" applyNumberFormat="1" applyBorder="1" applyAlignment="1">
      <alignment horizontal="center" vertical="center"/>
    </xf>
    <xf numFmtId="0" fontId="27" fillId="0" borderId="1" xfId="70" applyFill="1" applyAlignment="1">
      <alignment/>
    </xf>
    <xf numFmtId="0" fontId="27" fillId="20" borderId="1" xfId="70" applyAlignment="1">
      <alignment/>
    </xf>
    <xf numFmtId="171" fontId="18" fillId="25" borderId="20" xfId="0" applyNumberFormat="1" applyFont="1" applyFill="1" applyBorder="1" applyAlignment="1">
      <alignment horizontal="center"/>
    </xf>
    <xf numFmtId="2" fontId="13" fillId="24" borderId="14" xfId="0" applyNumberFormat="1" applyFill="1" applyBorder="1" applyAlignment="1" applyProtection="1">
      <alignment horizontal="center"/>
      <protection locked="0"/>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3" fillId="17" borderId="10" xfId="0" applyFont="1" applyFill="1" applyBorder="1" applyAlignment="1">
      <alignment horizontal="center" vertical="center" wrapText="1"/>
    </xf>
    <xf numFmtId="0" fontId="13" fillId="0" borderId="14" xfId="0" applyBorder="1" applyAlignment="1">
      <alignment horizontal="center"/>
    </xf>
    <xf numFmtId="170" fontId="4" fillId="17" borderId="10" xfId="0" applyNumberFormat="1" applyFont="1" applyFill="1" applyBorder="1" applyAlignment="1">
      <alignment horizontal="center" vertical="center"/>
    </xf>
    <xf numFmtId="0" fontId="13" fillId="26" borderId="0" xfId="0" applyFill="1" applyAlignment="1">
      <alignment/>
    </xf>
    <xf numFmtId="170" fontId="5" fillId="22" borderId="10" xfId="0" applyNumberFormat="1" applyFont="1" applyFill="1" applyBorder="1" applyAlignment="1">
      <alignment horizontal="center" vertical="center"/>
    </xf>
    <xf numFmtId="168" fontId="13" fillId="26" borderId="0" xfId="0" applyNumberFormat="1" applyFill="1" applyAlignment="1">
      <alignment/>
    </xf>
    <xf numFmtId="170" fontId="13" fillId="26" borderId="0" xfId="0" applyNumberFormat="1" applyFill="1" applyAlignment="1">
      <alignment/>
    </xf>
    <xf numFmtId="181" fontId="13" fillId="0" borderId="0" xfId="0" applyNumberFormat="1" applyAlignment="1">
      <alignment/>
    </xf>
    <xf numFmtId="0" fontId="13" fillId="0" borderId="10" xfId="0" applyBorder="1" applyAlignment="1">
      <alignment/>
    </xf>
    <xf numFmtId="0" fontId="13" fillId="0" borderId="38" xfId="0" applyBorder="1" applyAlignment="1">
      <alignment horizontal="left" vertical="center" wrapText="1" indent="1"/>
    </xf>
    <xf numFmtId="0" fontId="13" fillId="0" borderId="10" xfId="0" applyBorder="1" applyAlignment="1">
      <alignment horizontal="left" indent="1"/>
    </xf>
    <xf numFmtId="170" fontId="6" fillId="8"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0" fontId="13" fillId="17" borderId="10" xfId="0" applyFill="1" applyBorder="1" applyAlignment="1">
      <alignment horizontal="center" vertical="center" wrapText="1"/>
    </xf>
    <xf numFmtId="173" fontId="13" fillId="26" borderId="0" xfId="0" applyNumberFormat="1" applyFill="1" applyAlignment="1">
      <alignment/>
    </xf>
    <xf numFmtId="0" fontId="13" fillId="24" borderId="10" xfId="0" applyFill="1" applyBorder="1" applyAlignment="1">
      <alignment/>
    </xf>
    <xf numFmtId="169" fontId="8" fillId="24"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horizontal="left"/>
    </xf>
    <xf numFmtId="2" fontId="13" fillId="0" borderId="38" xfId="0" applyNumberFormat="1" applyBorder="1" applyAlignment="1">
      <alignment vertical="top" wrapText="1"/>
    </xf>
    <xf numFmtId="2" fontId="13" fillId="7" borderId="10" xfId="0" applyNumberFormat="1" applyFill="1" applyBorder="1" applyAlignment="1">
      <alignment vertical="top" wrapText="1"/>
    </xf>
    <xf numFmtId="2" fontId="13" fillId="0" borderId="38" xfId="0" applyNumberFormat="1" applyBorder="1" applyAlignment="1">
      <alignment horizontal="center" vertical="center"/>
    </xf>
    <xf numFmtId="2" fontId="13" fillId="0" borderId="41" xfId="0" applyNumberFormat="1" applyBorder="1" applyAlignment="1">
      <alignment horizontal="center" vertical="center"/>
    </xf>
    <xf numFmtId="2" fontId="13" fillId="0" borderId="36" xfId="0" applyNumberFormat="1" applyBorder="1" applyAlignment="1">
      <alignment horizontal="center" vertical="center"/>
    </xf>
    <xf numFmtId="2" fontId="11" fillId="7" borderId="38" xfId="0" applyNumberFormat="1" applyFont="1" applyFill="1" applyBorder="1" applyAlignment="1">
      <alignment horizontal="center" vertical="center" wrapText="1"/>
    </xf>
    <xf numFmtId="2" fontId="11" fillId="7" borderId="41" xfId="0" applyNumberFormat="1" applyFont="1" applyFill="1" applyBorder="1" applyAlignment="1">
      <alignment horizontal="center" vertical="center" wrapText="1"/>
    </xf>
    <xf numFmtId="2" fontId="13" fillId="0" borderId="41" xfId="0" applyNumberFormat="1" applyBorder="1" applyAlignment="1">
      <alignment horizontal="center" vertical="center" wrapText="1"/>
    </xf>
    <xf numFmtId="2" fontId="13" fillId="0" borderId="36" xfId="0" applyNumberFormat="1" applyBorder="1" applyAlignment="1">
      <alignment horizontal="center" vertical="center" wrapText="1"/>
    </xf>
    <xf numFmtId="2" fontId="13" fillId="0" borderId="0" xfId="0" applyNumberFormat="1" applyBorder="1" applyAlignment="1">
      <alignment horizontal="right" vertical="center"/>
    </xf>
    <xf numFmtId="2" fontId="13" fillId="0" borderId="0" xfId="0" applyNumberFormat="1" applyBorder="1" applyAlignment="1">
      <alignment vertical="top" wrapText="1"/>
    </xf>
    <xf numFmtId="2" fontId="13" fillId="0" borderId="0" xfId="0" applyNumberFormat="1" applyBorder="1" applyAlignment="1">
      <alignment horizontal="center" vertical="center"/>
    </xf>
    <xf numFmtId="0" fontId="27" fillId="7" borderId="10" xfId="70" applyFill="1" applyBorder="1" applyAlignment="1">
      <alignment vertical="top" wrapText="1"/>
    </xf>
    <xf numFmtId="2" fontId="27" fillId="20" borderId="38" xfId="70" applyNumberFormat="1" applyBorder="1" applyAlignment="1">
      <alignment horizontal="center" vertical="center"/>
    </xf>
    <xf numFmtId="2" fontId="27" fillId="20" borderId="41" xfId="70" applyNumberFormat="1" applyBorder="1" applyAlignment="1">
      <alignment horizontal="center" vertical="center"/>
    </xf>
    <xf numFmtId="2" fontId="27" fillId="20" borderId="36" xfId="70" applyNumberFormat="1" applyBorder="1" applyAlignment="1">
      <alignment horizontal="center" vertical="center"/>
    </xf>
    <xf numFmtId="171" fontId="13" fillId="0" borderId="10" xfId="0" applyNumberFormat="1" applyBorder="1" applyAlignment="1">
      <alignment horizontal="center" vertical="center"/>
    </xf>
    <xf numFmtId="2" fontId="13" fillId="0" borderId="41" xfId="0" applyNumberFormat="1" applyBorder="1" applyAlignment="1">
      <alignment vertical="top" wrapText="1"/>
    </xf>
    <xf numFmtId="0" fontId="13" fillId="0" borderId="41" xfId="0" applyBorder="1" applyAlignment="1">
      <alignment/>
    </xf>
    <xf numFmtId="0" fontId="13" fillId="0" borderId="36" xfId="0" applyBorder="1" applyAlignment="1">
      <alignment/>
    </xf>
    <xf numFmtId="2" fontId="13" fillId="0" borderId="10" xfId="0" applyNumberFormat="1" applyBorder="1" applyAlignment="1">
      <alignment vertical="top" wrapText="1"/>
    </xf>
    <xf numFmtId="2" fontId="13" fillId="0" borderId="38" xfId="0" applyNumberFormat="1" applyFill="1" applyBorder="1" applyAlignment="1">
      <alignment horizontal="right" vertical="top" wrapText="1"/>
    </xf>
    <xf numFmtId="2" fontId="13" fillId="0" borderId="41" xfId="0" applyNumberFormat="1" applyFill="1" applyBorder="1" applyAlignment="1">
      <alignment horizontal="right" vertical="top" wrapText="1"/>
    </xf>
    <xf numFmtId="2" fontId="13" fillId="0" borderId="36" xfId="0" applyNumberFormat="1" applyFill="1" applyBorder="1" applyAlignment="1">
      <alignment horizontal="right" vertical="top"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40" xfId="0" applyNumberFormat="1" applyBorder="1" applyAlignment="1">
      <alignment horizontal="center" vertical="top" wrapText="1"/>
    </xf>
    <xf numFmtId="2" fontId="13" fillId="0" borderId="38" xfId="0" applyNumberFormat="1" applyFill="1" applyBorder="1" applyAlignment="1">
      <alignment vertical="top" wrapText="1"/>
    </xf>
    <xf numFmtId="2" fontId="13" fillId="0" borderId="41" xfId="0" applyNumberFormat="1" applyFill="1" applyBorder="1" applyAlignment="1">
      <alignment vertical="top" wrapText="1"/>
    </xf>
    <xf numFmtId="2" fontId="13" fillId="0" borderId="36" xfId="0" applyNumberFormat="1" applyFill="1" applyBorder="1" applyAlignment="1">
      <alignment vertical="top" wrapText="1"/>
    </xf>
    <xf numFmtId="0" fontId="13" fillId="0" borderId="36" xfId="0" applyBorder="1" applyAlignment="1">
      <alignment/>
    </xf>
    <xf numFmtId="2" fontId="13" fillId="0" borderId="36" xfId="0" applyNumberFormat="1" applyBorder="1" applyAlignment="1">
      <alignment vertical="top" wrapText="1"/>
    </xf>
    <xf numFmtId="2" fontId="13" fillId="0" borderId="38" xfId="0" applyNumberFormat="1" applyBorder="1" applyAlignment="1">
      <alignment horizontal="right" vertical="top" wrapText="1"/>
    </xf>
    <xf numFmtId="2" fontId="13" fillId="0" borderId="41" xfId="0" applyNumberFormat="1" applyBorder="1" applyAlignment="1">
      <alignment horizontal="right" vertical="top" wrapText="1"/>
    </xf>
    <xf numFmtId="2" fontId="13" fillId="0" borderId="36" xfId="0" applyNumberFormat="1" applyBorder="1" applyAlignment="1">
      <alignment horizontal="right" vertical="top" wrapText="1"/>
    </xf>
    <xf numFmtId="2" fontId="12" fillId="0" borderId="38" xfId="0" applyNumberFormat="1" applyFont="1" applyBorder="1" applyAlignment="1">
      <alignment vertical="top" wrapText="1"/>
    </xf>
    <xf numFmtId="2" fontId="12" fillId="0" borderId="41" xfId="0" applyNumberFormat="1" applyFont="1" applyBorder="1" applyAlignment="1">
      <alignment vertical="top" wrapText="1"/>
    </xf>
    <xf numFmtId="2" fontId="12" fillId="0" borderId="36" xfId="0" applyNumberFormat="1" applyFont="1" applyBorder="1" applyAlignment="1">
      <alignment vertical="top" wrapText="1"/>
    </xf>
    <xf numFmtId="2" fontId="12" fillId="0" borderId="38" xfId="0" applyNumberFormat="1" applyFont="1" applyBorder="1" applyAlignment="1">
      <alignment horizontal="center" vertical="center"/>
    </xf>
    <xf numFmtId="2" fontId="12" fillId="0" borderId="36" xfId="0" applyNumberFormat="1" applyFont="1" applyBorder="1" applyAlignment="1">
      <alignment horizontal="center" vertical="center"/>
    </xf>
    <xf numFmtId="2" fontId="11" fillId="7"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0" fontId="11" fillId="7" borderId="38" xfId="0" applyNumberFormat="1" applyFont="1" applyFill="1" applyBorder="1" applyAlignment="1">
      <alignment horizontal="center" vertical="center" wrapText="1"/>
    </xf>
    <xf numFmtId="0" fontId="13" fillId="7" borderId="41" xfId="0" applyNumberFormat="1" applyFill="1" applyBorder="1" applyAlignment="1">
      <alignment horizontal="center" vertical="center" wrapText="1"/>
    </xf>
    <xf numFmtId="0" fontId="13" fillId="7" borderId="36" xfId="0" applyNumberFormat="1" applyFill="1" applyBorder="1" applyAlignment="1">
      <alignment horizontal="center" vertical="center" wrapText="1"/>
    </xf>
    <xf numFmtId="0" fontId="3" fillId="0" borderId="42"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49" fontId="3" fillId="0" borderId="45" xfId="0" applyNumberFormat="1" applyFont="1" applyBorder="1" applyAlignment="1" applyProtection="1">
      <alignment horizontal="center"/>
      <protection locked="0"/>
    </xf>
    <xf numFmtId="49" fontId="3" fillId="0" borderId="26" xfId="0" applyNumberFormat="1" applyFont="1" applyBorder="1" applyAlignment="1" applyProtection="1">
      <alignment horizontal="center"/>
      <protection locked="0"/>
    </xf>
    <xf numFmtId="49" fontId="3" fillId="0" borderId="46" xfId="0" applyNumberFormat="1" applyFont="1" applyBorder="1" applyAlignment="1" applyProtection="1">
      <alignment horizontal="center"/>
      <protection locked="0"/>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wrapText="1"/>
    </xf>
    <xf numFmtId="0" fontId="3" fillId="0" borderId="43" xfId="0" applyFont="1" applyBorder="1" applyAlignment="1">
      <alignment horizontal="center" wrapText="1"/>
    </xf>
    <xf numFmtId="0" fontId="3" fillId="0" borderId="50"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51" xfId="0" applyFont="1" applyBorder="1" applyAlignment="1">
      <alignment horizont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170" fontId="3" fillId="0" borderId="54" xfId="0" applyNumberFormat="1" applyFont="1" applyBorder="1" applyAlignment="1">
      <alignment horizontal="center"/>
    </xf>
    <xf numFmtId="170" fontId="3" fillId="0" borderId="55" xfId="0" applyNumberFormat="1" applyFont="1" applyBorder="1" applyAlignment="1">
      <alignment horizontal="center"/>
    </xf>
    <xf numFmtId="170" fontId="3" fillId="0" borderId="56" xfId="0" applyNumberFormat="1" applyFont="1" applyBorder="1" applyAlignment="1">
      <alignment horizontal="center"/>
    </xf>
    <xf numFmtId="170" fontId="3" fillId="0" borderId="34" xfId="0" applyNumberFormat="1" applyFont="1" applyBorder="1" applyAlignment="1">
      <alignment horizontal="center" vertical="center" wrapText="1"/>
    </xf>
    <xf numFmtId="170" fontId="3" fillId="0" borderId="55" xfId="0" applyNumberFormat="1" applyFont="1" applyBorder="1" applyAlignment="1">
      <alignment horizontal="center" vertical="center" wrapText="1"/>
    </xf>
    <xf numFmtId="170" fontId="3" fillId="0" borderId="56"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8" borderId="45" xfId="0" applyFont="1" applyFill="1" applyBorder="1" applyAlignment="1">
      <alignment horizontal="center" wrapText="1"/>
    </xf>
    <xf numFmtId="0" fontId="3" fillId="8" borderId="26" xfId="0" applyFont="1" applyFill="1" applyBorder="1" applyAlignment="1">
      <alignment horizontal="center" wrapText="1"/>
    </xf>
    <xf numFmtId="0" fontId="3" fillId="8" borderId="0" xfId="0" applyFont="1" applyFill="1" applyBorder="1" applyAlignment="1">
      <alignment horizontal="center" wrapText="1"/>
    </xf>
    <xf numFmtId="0" fontId="3" fillId="8" borderId="57" xfId="0" applyFont="1" applyFill="1" applyBorder="1" applyAlignment="1">
      <alignment horizontal="center" wrapText="1"/>
    </xf>
    <xf numFmtId="0" fontId="13" fillId="0" borderId="41" xfId="0" applyBorder="1" applyAlignment="1">
      <alignment/>
    </xf>
    <xf numFmtId="0" fontId="3" fillId="8" borderId="42" xfId="0" applyFont="1" applyFill="1" applyBorder="1" applyAlignment="1">
      <alignment horizontal="center" wrapText="1"/>
    </xf>
    <xf numFmtId="0" fontId="3" fillId="8" borderId="43" xfId="0" applyFont="1" applyFill="1" applyBorder="1" applyAlignment="1">
      <alignment horizontal="center" wrapText="1"/>
    </xf>
    <xf numFmtId="0" fontId="3" fillId="8" borderId="58" xfId="0" applyFont="1" applyFill="1" applyBorder="1" applyAlignment="1">
      <alignment horizontal="center" wrapText="1"/>
    </xf>
    <xf numFmtId="0" fontId="3" fillId="8" borderId="22" xfId="0" applyFont="1" applyFill="1" applyBorder="1" applyAlignment="1">
      <alignment horizontal="center" wrapText="1"/>
    </xf>
    <xf numFmtId="0" fontId="3" fillId="8" borderId="44" xfId="0" applyFont="1" applyFill="1" applyBorder="1" applyAlignment="1">
      <alignment horizontal="center" wrapText="1"/>
    </xf>
    <xf numFmtId="0" fontId="3" fillId="0" borderId="38"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8" xfId="0" applyFont="1" applyBorder="1" applyAlignment="1">
      <alignment vertical="center" wrapText="1"/>
    </xf>
    <xf numFmtId="0" fontId="13" fillId="0" borderId="41" xfId="0" applyBorder="1" applyAlignment="1">
      <alignment vertical="center" wrapText="1"/>
    </xf>
    <xf numFmtId="0" fontId="13" fillId="0" borderId="36" xfId="0" applyBorder="1" applyAlignment="1">
      <alignment vertical="center" wrapText="1"/>
    </xf>
    <xf numFmtId="0" fontId="13" fillId="22" borderId="38" xfId="0" applyFill="1" applyBorder="1" applyAlignment="1">
      <alignment horizontal="center" vertical="center" wrapText="1"/>
    </xf>
    <xf numFmtId="0" fontId="13" fillId="22" borderId="36" xfId="0" applyFill="1" applyBorder="1" applyAlignment="1">
      <alignment horizontal="center" vertical="center" wrapText="1"/>
    </xf>
    <xf numFmtId="0" fontId="13" fillId="0" borderId="38" xfId="0" applyBorder="1" applyAlignment="1">
      <alignment horizontal="justify" vertical="center" wrapText="1"/>
    </xf>
    <xf numFmtId="0" fontId="13" fillId="0" borderId="41" xfId="0" applyBorder="1" applyAlignment="1">
      <alignment horizontal="justify" vertical="center" wrapText="1"/>
    </xf>
    <xf numFmtId="0" fontId="13" fillId="0" borderId="36" xfId="0" applyBorder="1" applyAlignment="1">
      <alignment horizontal="justify" vertical="center" wrapText="1"/>
    </xf>
    <xf numFmtId="0" fontId="13" fillId="0" borderId="38" xfId="0" applyBorder="1" applyAlignment="1">
      <alignment vertical="center" wrapText="1"/>
    </xf>
    <xf numFmtId="0" fontId="7" fillId="24" borderId="10" xfId="0" applyFont="1" applyFill="1" applyBorder="1" applyAlignment="1">
      <alignment horizontal="right" vertical="center"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53" xfId="0" applyBorder="1" applyAlignment="1">
      <alignment horizontal="center" wrapText="1"/>
    </xf>
    <xf numFmtId="49" fontId="11" fillId="0" borderId="14" xfId="0" applyNumberFormat="1" applyFont="1" applyBorder="1" applyAlignment="1">
      <alignment horizontal="center" vertical="center"/>
    </xf>
    <xf numFmtId="49" fontId="11" fillId="0" borderId="53" xfId="0" applyNumberFormat="1" applyFont="1" applyBorder="1" applyAlignment="1">
      <alignment horizontal="center" vertical="center"/>
    </xf>
    <xf numFmtId="0" fontId="3" fillId="0" borderId="38" xfId="0" applyFont="1" applyBorder="1" applyAlignment="1">
      <alignment horizontal="left" vertical="center" wrapText="1"/>
    </xf>
    <xf numFmtId="0" fontId="13" fillId="22" borderId="10" xfId="0" applyFill="1" applyBorder="1" applyAlignment="1">
      <alignment horizontal="center" vertical="center" wrapText="1"/>
    </xf>
    <xf numFmtId="0" fontId="3" fillId="0" borderId="0" xfId="0" applyFont="1" applyAlignment="1">
      <alignment horizontal="justify" wrapText="1"/>
    </xf>
    <xf numFmtId="0" fontId="13" fillId="8" borderId="59" xfId="0" applyFill="1" applyBorder="1" applyAlignment="1">
      <alignment horizontal="left" vertical="center" wrapText="1" indent="1"/>
    </xf>
    <xf numFmtId="0" fontId="13" fillId="8" borderId="13" xfId="0" applyFill="1" applyBorder="1" applyAlignment="1">
      <alignment horizontal="left" vertical="center" wrapText="1" indent="1"/>
    </xf>
    <xf numFmtId="0" fontId="13" fillId="8" borderId="60" xfId="0" applyFill="1" applyBorder="1" applyAlignment="1">
      <alignment horizontal="left" vertical="center" wrapText="1" indent="1"/>
    </xf>
    <xf numFmtId="0" fontId="13" fillId="8" borderId="39" xfId="0" applyFill="1" applyBorder="1" applyAlignment="1">
      <alignment horizontal="left" vertical="center" wrapText="1" indent="1"/>
    </xf>
    <xf numFmtId="0" fontId="13" fillId="8" borderId="40" xfId="0" applyFill="1" applyBorder="1" applyAlignment="1">
      <alignment horizontal="left" vertical="center" wrapText="1" indent="1"/>
    </xf>
    <xf numFmtId="0" fontId="13" fillId="8" borderId="51" xfId="0" applyFill="1" applyBorder="1" applyAlignment="1">
      <alignment horizontal="left" vertical="center" wrapText="1" inden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11" fillId="0" borderId="0" xfId="0" applyFont="1" applyAlignment="1">
      <alignment horizontal="center"/>
    </xf>
    <xf numFmtId="0" fontId="13" fillId="0" borderId="61" xfId="0" applyBorder="1" applyAlignment="1">
      <alignment/>
    </xf>
    <xf numFmtId="0" fontId="38" fillId="0" borderId="42" xfId="0" applyFont="1" applyBorder="1" applyAlignment="1">
      <alignment horizontal="left"/>
    </xf>
    <xf numFmtId="0" fontId="38" fillId="0" borderId="43" xfId="0" applyFont="1" applyBorder="1" applyAlignment="1">
      <alignment horizontal="left"/>
    </xf>
    <xf numFmtId="0" fontId="38" fillId="0" borderId="22" xfId="0" applyFont="1" applyBorder="1" applyAlignment="1">
      <alignment horizontal="left"/>
    </xf>
    <xf numFmtId="0" fontId="38" fillId="0" borderId="62" xfId="0" applyFont="1" applyBorder="1" applyAlignment="1">
      <alignment horizontal="left"/>
    </xf>
    <xf numFmtId="0" fontId="13" fillId="0" borderId="42" xfId="0" applyBorder="1" applyAlignment="1">
      <alignment/>
    </xf>
    <xf numFmtId="0" fontId="13" fillId="0" borderId="43" xfId="0" applyBorder="1" applyAlignment="1">
      <alignment/>
    </xf>
    <xf numFmtId="0" fontId="13" fillId="0" borderId="44" xfId="0" applyBorder="1" applyAlignment="1">
      <alignment/>
    </xf>
    <xf numFmtId="0" fontId="13" fillId="0" borderId="30" xfId="0" applyBorder="1" applyAlignment="1">
      <alignment/>
    </xf>
    <xf numFmtId="170" fontId="13" fillId="0" borderId="63" xfId="0" applyNumberFormat="1" applyBorder="1" applyAlignment="1">
      <alignment/>
    </xf>
    <xf numFmtId="170" fontId="13" fillId="0" borderId="31" xfId="0" applyNumberFormat="1" applyBorder="1" applyAlignment="1">
      <alignment/>
    </xf>
    <xf numFmtId="170" fontId="13" fillId="0" borderId="32" xfId="0" applyNumberFormat="1" applyBorder="1" applyAlignment="1">
      <alignment/>
    </xf>
    <xf numFmtId="0" fontId="13" fillId="0" borderId="57" xfId="0" applyBorder="1" applyAlignment="1">
      <alignment/>
    </xf>
    <xf numFmtId="170" fontId="13" fillId="0" borderId="36" xfId="0" applyNumberFormat="1" applyBorder="1" applyAlignment="1">
      <alignment/>
    </xf>
    <xf numFmtId="170" fontId="13" fillId="0" borderId="10" xfId="0" applyNumberFormat="1" applyBorder="1" applyAlignment="1">
      <alignment/>
    </xf>
    <xf numFmtId="170" fontId="13" fillId="0" borderId="11" xfId="0" applyNumberFormat="1" applyBorder="1" applyAlignment="1">
      <alignment/>
    </xf>
    <xf numFmtId="169" fontId="13" fillId="0" borderId="48" xfId="0" applyNumberFormat="1" applyBorder="1" applyAlignment="1">
      <alignment/>
    </xf>
    <xf numFmtId="169" fontId="13" fillId="0" borderId="53" xfId="0" applyNumberFormat="1" applyBorder="1" applyAlignment="1">
      <alignment/>
    </xf>
    <xf numFmtId="169" fontId="13" fillId="0" borderId="64" xfId="0" applyNumberFormat="1" applyBorder="1" applyAlignment="1">
      <alignment/>
    </xf>
    <xf numFmtId="0" fontId="13" fillId="0" borderId="45" xfId="0" applyBorder="1" applyAlignment="1">
      <alignment/>
    </xf>
    <xf numFmtId="0" fontId="13" fillId="0" borderId="46" xfId="0" applyBorder="1" applyAlignment="1">
      <alignment/>
    </xf>
    <xf numFmtId="0" fontId="13" fillId="0" borderId="65" xfId="0" applyBorder="1" applyAlignment="1">
      <alignment/>
    </xf>
    <xf numFmtId="170" fontId="13" fillId="0" borderId="66" xfId="0" applyNumberFormat="1" applyBorder="1" applyAlignment="1">
      <alignment/>
    </xf>
    <xf numFmtId="170" fontId="13" fillId="0" borderId="67" xfId="0" applyNumberFormat="1" applyBorder="1" applyAlignment="1">
      <alignment/>
    </xf>
    <xf numFmtId="170" fontId="13" fillId="0" borderId="68" xfId="0" applyNumberFormat="1" applyBorder="1" applyAlignment="1">
      <alignment/>
    </xf>
    <xf numFmtId="169" fontId="13" fillId="0" borderId="18" xfId="0" applyNumberFormat="1" applyBorder="1" applyAlignment="1">
      <alignment/>
    </xf>
    <xf numFmtId="169" fontId="13" fillId="0" borderId="27" xfId="0" applyNumberFormat="1" applyBorder="1" applyAlignment="1">
      <alignment/>
    </xf>
    <xf numFmtId="169" fontId="13" fillId="0" borderId="69" xfId="0" applyNumberFormat="1" applyBorder="1" applyAlignment="1">
      <alignment/>
    </xf>
    <xf numFmtId="0" fontId="13" fillId="0" borderId="58" xfId="0" applyBorder="1" applyAlignment="1">
      <alignment/>
    </xf>
    <xf numFmtId="0" fontId="13" fillId="0" borderId="22" xfId="0" applyBorder="1" applyAlignment="1">
      <alignment/>
    </xf>
    <xf numFmtId="0" fontId="13" fillId="0" borderId="62" xfId="0" applyBorder="1" applyAlignment="1">
      <alignment/>
    </xf>
    <xf numFmtId="0" fontId="13" fillId="0" borderId="70" xfId="0" applyBorder="1" applyAlignment="1">
      <alignment/>
    </xf>
    <xf numFmtId="0" fontId="13" fillId="0" borderId="71" xfId="0" applyBorder="1" applyAlignment="1">
      <alignment/>
    </xf>
    <xf numFmtId="0" fontId="13" fillId="0" borderId="54" xfId="0" applyBorder="1" applyAlignment="1">
      <alignment/>
    </xf>
    <xf numFmtId="0" fontId="13" fillId="0" borderId="56" xfId="0" applyBorder="1" applyAlignment="1">
      <alignment/>
    </xf>
    <xf numFmtId="0" fontId="13" fillId="0" borderId="47" xfId="0" applyBorder="1" applyAlignment="1">
      <alignment/>
    </xf>
    <xf numFmtId="169" fontId="13" fillId="0" borderId="33" xfId="0" applyNumberFormat="1" applyBorder="1" applyAlignment="1">
      <alignment/>
    </xf>
    <xf numFmtId="0" fontId="13" fillId="0" borderId="72" xfId="0" applyBorder="1" applyAlignment="1">
      <alignment/>
    </xf>
    <xf numFmtId="2" fontId="13" fillId="0" borderId="67" xfId="0" applyNumberFormat="1" applyBorder="1" applyAlignment="1">
      <alignment/>
    </xf>
    <xf numFmtId="2" fontId="13" fillId="0" borderId="68" xfId="0" applyNumberFormat="1" applyBorder="1" applyAlignment="1">
      <alignment/>
    </xf>
    <xf numFmtId="2" fontId="13" fillId="0" borderId="65" xfId="0" applyNumberFormat="1" applyBorder="1" applyAlignment="1">
      <alignment wrapText="1"/>
    </xf>
    <xf numFmtId="2" fontId="13" fillId="0" borderId="67" xfId="0" applyNumberFormat="1" applyBorder="1" applyAlignment="1">
      <alignment wrapText="1"/>
    </xf>
    <xf numFmtId="2" fontId="13" fillId="0" borderId="68" xfId="0" applyNumberFormat="1" applyBorder="1" applyAlignment="1">
      <alignment wrapText="1"/>
    </xf>
    <xf numFmtId="0" fontId="38" fillId="0" borderId="58" xfId="0" applyFont="1" applyBorder="1" applyAlignment="1">
      <alignment horizontal="left"/>
    </xf>
  </cellXfs>
  <cellStyles count="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Мощность"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㼿_x0000__x0000__x0000_" xfId="65"/>
    <cellStyle name="㼿?_x0000__x0000__x0000__x0000_" xfId="66"/>
    <cellStyle name="㼿?_x0000__x0000__x0000__Цена НП АТС" xfId="67"/>
    <cellStyle name="㼿?_x0000__x0000__x0000__Цена НП АТС_1" xfId="68"/>
    <cellStyle name="㼿㼿_x0000__x0000__x0000__x0000__x0000__x0000_" xfId="69"/>
    <cellStyle name="㼿㼿?_x0000__x0000__x0000__x0000__x0000__x0000__x0000_" xfId="70"/>
    <cellStyle name="㼿㼿?_x0000__x0000__x0000__x0000__x0000__x0000__Цена НП АТС" xfId="71"/>
    <cellStyle name="㼿㼿?_x0000__x0000__x0000__x0000__x0000__x0000__x0000__Цена НП АТС_1" xfId="72"/>
    <cellStyle name="㼿㼿_x0000__x0000__x0000__x0000__x0000__Цена НП АТС" xfId="73"/>
    <cellStyle name="㼿㼿_x0000__x0000__x0000__x0000__x0000__Цена НП АТС_1" xfId="74"/>
    <cellStyle name="㼿㼿_x0000__x0000__x0000__x0000__x0000__Цена НП АТС_2" xfId="75"/>
    <cellStyle name="㼿㼿_x0000__x0000__x0000__x0000__x0000__Цена НП АТС_3" xfId="76"/>
    <cellStyle name="㼿㼿_x0000__x0000__x0000__x0000__x0000__Цена НП АТС_4" xfId="77"/>
    <cellStyle name="㼿㼿_x0000__x0000__x0000__x0000__x0000__Цена НП АТС_5" xfId="78"/>
    <cellStyle name="㼿㼿_x0000__x0000__x0000__x0000__x0000__Цена НП АТС_6" xfId="79"/>
    <cellStyle name="㼿㼿㼿_x0000__x0000__x0000__x0000__x0000__x0000__x0000__x0000_" xfId="80"/>
    <cellStyle name="㼿㼿㼿?_x0000__x0000__x0000__x0000__x0000__x0000__x0000__x0000__x0000_" xfId="81"/>
    <cellStyle name="㼿㼿㼿?_x0000__x0000__x0000__x0000__x0000__x0000__x0000__x0000__x0000__Цена НП АТС" xfId="82"/>
    <cellStyle name="㼿㼿㼿?_x0000__x0000__x0000__x0000__x0000__x0000__x0000__x0000__x0000__Цена НП АТС_1" xfId="83"/>
    <cellStyle name="㼿㼿㼿?_x0000__x0000__x0000__x0000__x0000__x0000__x0000__x0000__x0000__Цена НП АТС_2" xfId="84"/>
    <cellStyle name="㼿㼿㼿?_x0000__x0000__x0000__x0000__x0000__x0000__x0000__x0000__x0000__Цена НП АТС_3" xfId="85"/>
    <cellStyle name="㼿㼿㼿?_x0000__x0000__x0000__x0000__x0000__x0000__x0000__x0000__x0000__Цена НП АТС_4" xfId="86"/>
    <cellStyle name="㼿㼿㼿?_x0000__x0000__x0000__x0000__x0000__x0000__x0000__x0000__x0000__Цена НП АТС_5" xfId="87"/>
    <cellStyle name="㼿㼿㼿?_x0000__x0000__x0000__x0000__x0000__x0000__x0000__x0000__x0000__Цена НП АТС_6" xfId="88"/>
    <cellStyle name="㼿㼿㼿?_x0000__x0000__x0000__x0000__x0000__x0000__x0000__x0000__x0000__Цена НП АТС_7" xfId="89"/>
    <cellStyle name="㼿㼿㼿?_x0000__x0000__x0000__x0000__x0000__x0000__x0000__x0000__x0000__Цена НП АТС_8" xfId="90"/>
    <cellStyle name="㼿㼿㼿?_x0000__x0000__x0000__x0000__x0000__x0000__x0000__x0000__x0000__Цена НП АТС_9" xfId="91"/>
    <cellStyle name="㼿㼿㼿?_x0000__x0000__x0000__x0000__x0000__x0000__x0000__x0000__x0000__Цена НП АТС_A" xfId="92"/>
    <cellStyle name="㼿㼿㼿?_x0000__x0000__x0000__x0000__x0000__x0000__x0000__x0000__x0000__Цена НП АТС_B" xfId="93"/>
    <cellStyle name="㼿㼿㼿?_x0000__x0000__x0000__x0000__x0000__x0000__x0000__x0000__x0000__Цена НП АТС_C" xfId="94"/>
    <cellStyle name="㼿㼿㼿?_x0000__x0000__x0000__x0000__x0000__x0000__x0000__x0000__x0000__Цена НП АТС_D" xfId="95"/>
    <cellStyle name="㼿㼿㼿?_x0000__x0000__x0000__x0000__x0000__x0000__x0000__x0000__x0000__Цена НП АТС_E" xfId="96"/>
    <cellStyle name="㼿㼿㼿_x0000__x0000__x0000__x0000__x0000__x0000__x0000__x0000__Цена НП АТС" xfId="97"/>
    <cellStyle name="㼿㼿㼿_x0000__x0000__x0000__x0000__x0000__x0000__x0000__x0000__Цена НП АТС_1" xfId="98"/>
    <cellStyle name="㼿㼿㼿_x0000__x0000__x0000__x0000__x0000__x0000__x0000__x0000__Цена НП АТС_2" xfId="99"/>
    <cellStyle name="㼿㼿㼿_x0000__x0000__x0000__x0000__x0000__x0000__x0000__x0000__Цена НП АТС_3" xfId="100"/>
    <cellStyle name="㼿㼿㼿㼿_x0000__x0000__x0000__x0000__x0000__x0000__x0000__x0000__x0000__x0000__x0000__x0000_" xfId="101"/>
    <cellStyle name="㼿㼿㼿㼿?_x0000__x0000__x0000__x0000__x0000__x0000__x0000__x0000__x0000__x0000__x0000__x0000__x0000_" xfId="102"/>
    <cellStyle name="㼿㼿㼿㼿㼿_x0000__x0000__x0000__x0000__x0000__x0000__x0000__x0000__x0000__x0000__x0000__x0000__x0000__x0000__x0000_"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wmf" /><Relationship Id="rId20" Type="http://schemas.openxmlformats.org/officeDocument/2006/relationships/image" Target="../media/image23.emf" /><Relationship Id="rId21" Type="http://schemas.openxmlformats.org/officeDocument/2006/relationships/image" Target="../media/image24.wmf" /><Relationship Id="rId22" Type="http://schemas.openxmlformats.org/officeDocument/2006/relationships/image" Target="../media/image2.emf" /><Relationship Id="rId23" Type="http://schemas.openxmlformats.org/officeDocument/2006/relationships/image" Target="../media/image6.emf" /><Relationship Id="rId24" Type="http://schemas.openxmlformats.org/officeDocument/2006/relationships/image" Target="../media/image8.emf" /><Relationship Id="rId25" Type="http://schemas.openxmlformats.org/officeDocument/2006/relationships/image" Target="../media/image9.emf" /><Relationship Id="rId26" Type="http://schemas.openxmlformats.org/officeDocument/2006/relationships/image" Target="../media/image10.emf" /><Relationship Id="rId27" Type="http://schemas.openxmlformats.org/officeDocument/2006/relationships/image" Target="../media/image12.emf" /><Relationship Id="rId28" Type="http://schemas.openxmlformats.org/officeDocument/2006/relationships/image" Target="../media/image13.emf" /><Relationship Id="rId29" Type="http://schemas.openxmlformats.org/officeDocument/2006/relationships/image" Target="../media/image17.emf" /><Relationship Id="rId30" Type="http://schemas.openxmlformats.org/officeDocument/2006/relationships/image" Target="../media/image18.emf" /><Relationship Id="rId31" Type="http://schemas.openxmlformats.org/officeDocument/2006/relationships/image" Target="../media/image19.emf" /><Relationship Id="rId32" Type="http://schemas.openxmlformats.org/officeDocument/2006/relationships/image" Target="../media/image18.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9.emf" /><Relationship Id="rId36" Type="http://schemas.openxmlformats.org/officeDocument/2006/relationships/image" Target="../media/image18.emf" /><Relationship Id="rId37" Type="http://schemas.openxmlformats.org/officeDocument/2006/relationships/image" Target="../media/image19.emf" /><Relationship Id="rId38" Type="http://schemas.openxmlformats.org/officeDocument/2006/relationships/image" Target="../media/image20.emf" /><Relationship Id="rId39" Type="http://schemas.openxmlformats.org/officeDocument/2006/relationships/image" Target="../media/image21.emf" /><Relationship Id="rId40" Type="http://schemas.openxmlformats.org/officeDocument/2006/relationships/image" Target="../media/image22.wmf" /><Relationship Id="rId41" Type="http://schemas.openxmlformats.org/officeDocument/2006/relationships/image" Target="../media/image23.emf" /><Relationship Id="rId42" Type="http://schemas.openxmlformats.org/officeDocument/2006/relationships/image" Target="../media/image24.wmf" /><Relationship Id="rId43" Type="http://schemas.openxmlformats.org/officeDocument/2006/relationships/image" Target="../media/image2.emf" /><Relationship Id="rId44" Type="http://schemas.openxmlformats.org/officeDocument/2006/relationships/image" Target="../media/image6.emf" /><Relationship Id="rId45" Type="http://schemas.openxmlformats.org/officeDocument/2006/relationships/image" Target="../media/image8.emf" /><Relationship Id="rId46" Type="http://schemas.openxmlformats.org/officeDocument/2006/relationships/image" Target="../media/image9.emf" /><Relationship Id="rId47" Type="http://schemas.openxmlformats.org/officeDocument/2006/relationships/image" Target="../media/image10.emf" /><Relationship Id="rId48" Type="http://schemas.openxmlformats.org/officeDocument/2006/relationships/image" Target="../media/image12.emf" /><Relationship Id="rId49" Type="http://schemas.openxmlformats.org/officeDocument/2006/relationships/image" Target="../media/image13.emf" /><Relationship Id="rId50" Type="http://schemas.openxmlformats.org/officeDocument/2006/relationships/image" Target="../media/image17.emf" /><Relationship Id="rId51" Type="http://schemas.openxmlformats.org/officeDocument/2006/relationships/image" Target="../media/image18.emf" /><Relationship Id="rId52" Type="http://schemas.openxmlformats.org/officeDocument/2006/relationships/image" Target="../media/image19.emf" /><Relationship Id="rId53" Type="http://schemas.openxmlformats.org/officeDocument/2006/relationships/image" Target="../media/image18.emf" /><Relationship Id="rId54" Type="http://schemas.openxmlformats.org/officeDocument/2006/relationships/image" Target="../media/image19.emf" /><Relationship Id="rId55" Type="http://schemas.openxmlformats.org/officeDocument/2006/relationships/image" Target="../media/image18.emf" /><Relationship Id="rId56" Type="http://schemas.openxmlformats.org/officeDocument/2006/relationships/image" Target="../media/image19.emf" /><Relationship Id="rId57" Type="http://schemas.openxmlformats.org/officeDocument/2006/relationships/image" Target="../media/image18.emf" /><Relationship Id="rId58" Type="http://schemas.openxmlformats.org/officeDocument/2006/relationships/image" Target="../media/image19.emf" /><Relationship Id="rId59" Type="http://schemas.openxmlformats.org/officeDocument/2006/relationships/image" Target="../media/image20.emf" /><Relationship Id="rId60" Type="http://schemas.openxmlformats.org/officeDocument/2006/relationships/image" Target="../media/image21.emf" /><Relationship Id="rId61" Type="http://schemas.openxmlformats.org/officeDocument/2006/relationships/image" Target="../media/image22.wmf" /><Relationship Id="rId62" Type="http://schemas.openxmlformats.org/officeDocument/2006/relationships/image" Target="../media/image23.emf" /><Relationship Id="rId63" Type="http://schemas.openxmlformats.org/officeDocument/2006/relationships/image" Target="../media/image24.wmf" /><Relationship Id="rId64" Type="http://schemas.openxmlformats.org/officeDocument/2006/relationships/image" Target="../media/image22.wmf" /><Relationship Id="rId65" Type="http://schemas.openxmlformats.org/officeDocument/2006/relationships/image" Target="../media/image2.emf" /><Relationship Id="rId66" Type="http://schemas.openxmlformats.org/officeDocument/2006/relationships/image" Target="../media/image6.emf" /><Relationship Id="rId67" Type="http://schemas.openxmlformats.org/officeDocument/2006/relationships/image" Target="../media/image8.emf" /><Relationship Id="rId68" Type="http://schemas.openxmlformats.org/officeDocument/2006/relationships/image" Target="../media/image9.emf" /><Relationship Id="rId69" Type="http://schemas.openxmlformats.org/officeDocument/2006/relationships/image" Target="../media/image10.emf" /><Relationship Id="rId70" Type="http://schemas.openxmlformats.org/officeDocument/2006/relationships/image" Target="../media/image12.emf" /><Relationship Id="rId71" Type="http://schemas.openxmlformats.org/officeDocument/2006/relationships/image" Target="../media/image13.emf" /><Relationship Id="rId72" Type="http://schemas.openxmlformats.org/officeDocument/2006/relationships/image" Target="../media/image17.emf" /><Relationship Id="rId73" Type="http://schemas.openxmlformats.org/officeDocument/2006/relationships/image" Target="../media/image18.emf" /><Relationship Id="rId74" Type="http://schemas.openxmlformats.org/officeDocument/2006/relationships/image" Target="../media/image19.emf" /><Relationship Id="rId75" Type="http://schemas.openxmlformats.org/officeDocument/2006/relationships/image" Target="../media/image18.emf" /><Relationship Id="rId76" Type="http://schemas.openxmlformats.org/officeDocument/2006/relationships/image" Target="../media/image19.emf" /><Relationship Id="rId77" Type="http://schemas.openxmlformats.org/officeDocument/2006/relationships/image" Target="../media/image18.emf" /><Relationship Id="rId78" Type="http://schemas.openxmlformats.org/officeDocument/2006/relationships/image" Target="../media/image19.emf" /><Relationship Id="rId79" Type="http://schemas.openxmlformats.org/officeDocument/2006/relationships/image" Target="../media/image18.emf" /><Relationship Id="rId80" Type="http://schemas.openxmlformats.org/officeDocument/2006/relationships/image" Target="../media/image19.emf" /><Relationship Id="rId81" Type="http://schemas.openxmlformats.org/officeDocument/2006/relationships/image" Target="../media/image20.emf" /><Relationship Id="rId82" Type="http://schemas.openxmlformats.org/officeDocument/2006/relationships/image" Target="../media/image21.emf" /><Relationship Id="rId83" Type="http://schemas.openxmlformats.org/officeDocument/2006/relationships/image" Target="../media/image22.wmf" /><Relationship Id="rId84" Type="http://schemas.openxmlformats.org/officeDocument/2006/relationships/image" Target="../media/image23.emf" /><Relationship Id="rId85"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11.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180975</xdr:colOff>
      <xdr:row>27</xdr:row>
      <xdr:rowOff>142875</xdr:rowOff>
    </xdr:from>
    <xdr:to>
      <xdr:col>6</xdr:col>
      <xdr:colOff>1085850</xdr:colOff>
      <xdr:row>27</xdr:row>
      <xdr:rowOff>619125</xdr:rowOff>
    </xdr:to>
    <xdr:pic>
      <xdr:nvPicPr>
        <xdr:cNvPr id="4" name="Picture 11"/>
        <xdr:cNvPicPr preferRelativeResize="1">
          <a:picLocks noChangeAspect="1"/>
        </xdr:cNvPicPr>
      </xdr:nvPicPr>
      <xdr:blipFill>
        <a:blip r:embed="rId4"/>
        <a:stretch>
          <a:fillRect/>
        </a:stretch>
      </xdr:blipFill>
      <xdr:spPr>
        <a:xfrm>
          <a:off x="8162925" y="12258675"/>
          <a:ext cx="895350"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28</xdr:row>
      <xdr:rowOff>76200</xdr:rowOff>
    </xdr:to>
    <xdr:pic>
      <xdr:nvPicPr>
        <xdr:cNvPr id="8" name="Picture 36"/>
        <xdr:cNvPicPr preferRelativeResize="1">
          <a:picLocks noChangeAspect="1"/>
        </xdr:cNvPicPr>
      </xdr:nvPicPr>
      <xdr:blipFill>
        <a:blip r:embed="rId4"/>
        <a:stretch>
          <a:fillRect/>
        </a:stretch>
      </xdr:blipFill>
      <xdr:spPr>
        <a:xfrm>
          <a:off x="8181975" y="12477750"/>
          <a:ext cx="885825" cy="1323975"/>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0;&#1102;&#1083;&#1100;%202010&#1040;&#1058;&#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72;&#1074;&#1075;&#1091;&#1089;&#1090;%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1407.58</v>
          </cell>
        </row>
        <row r="8">
          <cell r="D8">
            <v>1436.06</v>
          </cell>
        </row>
        <row r="9">
          <cell r="D9">
            <v>1458.84</v>
          </cell>
        </row>
        <row r="10">
          <cell r="D10">
            <v>1485.58</v>
          </cell>
        </row>
        <row r="11">
          <cell r="D11">
            <v>1517.42</v>
          </cell>
        </row>
        <row r="13">
          <cell r="D13">
            <v>160179.94</v>
          </cell>
        </row>
        <row r="14">
          <cell r="D14">
            <v>1151.29</v>
          </cell>
        </row>
        <row r="20">
          <cell r="B20">
            <v>0.512</v>
          </cell>
          <cell r="C20">
            <v>0.512</v>
          </cell>
          <cell r="D20">
            <v>0.512</v>
          </cell>
          <cell r="E20">
            <v>0.512</v>
          </cell>
        </row>
        <row r="21">
          <cell r="B21">
            <v>0.546</v>
          </cell>
          <cell r="C21">
            <v>0.545</v>
          </cell>
          <cell r="D21">
            <v>0.545</v>
          </cell>
          <cell r="E21">
            <v>0.545</v>
          </cell>
        </row>
        <row r="22">
          <cell r="B22">
            <v>0.583</v>
          </cell>
          <cell r="C22">
            <v>0.583</v>
          </cell>
          <cell r="D22">
            <v>0.583</v>
          </cell>
          <cell r="E22">
            <v>0.583</v>
          </cell>
        </row>
        <row r="23">
          <cell r="B23">
            <v>0.604</v>
          </cell>
          <cell r="C23">
            <v>0.603</v>
          </cell>
          <cell r="D23">
            <v>0.603</v>
          </cell>
          <cell r="E23">
            <v>0.603</v>
          </cell>
        </row>
        <row r="24">
          <cell r="B24">
            <v>0.641</v>
          </cell>
          <cell r="C24">
            <v>0.64</v>
          </cell>
          <cell r="D24">
            <v>0.641</v>
          </cell>
          <cell r="E24">
            <v>0.641</v>
          </cell>
        </row>
        <row r="28">
          <cell r="B28">
            <v>187.546</v>
          </cell>
        </row>
        <row r="29">
          <cell r="B29">
            <v>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vmlDrawing" Target="../drawings/vmlDrawing1.vml" /><Relationship Id="rId87" Type="http://schemas.openxmlformats.org/officeDocument/2006/relationships/drawing" Target="../drawings/drawing1.xml" /><Relationship Id="rId8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83"/>
  <sheetViews>
    <sheetView workbookViewId="0" topLeftCell="A1">
      <selection activeCell="A15" sqref="A1:IV16384"/>
    </sheetView>
  </sheetViews>
  <sheetFormatPr defaultColWidth="9.00390625" defaultRowHeight="12.75"/>
  <cols>
    <col min="1" max="1" width="15.875" style="53" customWidth="1"/>
    <col min="2" max="2" width="9.00390625" style="52" customWidth="1"/>
    <col min="3" max="3" width="30.625" style="52" customWidth="1"/>
    <col min="4" max="4" width="32.375" style="52" customWidth="1"/>
    <col min="5" max="5" width="28.75390625" style="52" customWidth="1"/>
    <col min="6" max="6" width="31.375" style="52" customWidth="1"/>
    <col min="7" max="16384" width="9.125" style="52" customWidth="1"/>
  </cols>
  <sheetData>
    <row r="1" spans="1:5" ht="70.5" customHeight="1">
      <c r="A1" s="134" t="s">
        <v>43</v>
      </c>
      <c r="B1" s="134"/>
      <c r="C1" s="135"/>
      <c r="D1" s="135"/>
      <c r="E1" s="135"/>
    </row>
    <row r="2" spans="1:5" ht="15.75">
      <c r="A2" s="129" t="s">
        <v>21</v>
      </c>
      <c r="B2" s="130"/>
      <c r="C2" s="131"/>
      <c r="D2" s="132" t="s">
        <v>22</v>
      </c>
      <c r="E2" s="133"/>
    </row>
    <row r="3" spans="1:6" ht="15.75">
      <c r="A3" s="129" t="s">
        <v>23</v>
      </c>
      <c r="B3" s="130"/>
      <c r="C3" s="131"/>
      <c r="D3" s="132" t="s">
        <v>49</v>
      </c>
      <c r="E3" s="133"/>
      <c r="F3" s="55"/>
    </row>
    <row r="4" spans="1:6" ht="15.75">
      <c r="A4" s="129" t="s">
        <v>44</v>
      </c>
      <c r="B4" s="130"/>
      <c r="C4" s="131"/>
      <c r="D4" s="132" t="s">
        <v>104</v>
      </c>
      <c r="E4" s="133"/>
      <c r="F4" s="55"/>
    </row>
    <row r="5" spans="1:5" ht="12.75">
      <c r="A5" s="94"/>
      <c r="B5" s="111"/>
      <c r="C5" s="125"/>
      <c r="D5" s="96"/>
      <c r="E5" s="98"/>
    </row>
    <row r="6" spans="1:5" ht="129.75" customHeight="1">
      <c r="A6" s="94" t="s">
        <v>105</v>
      </c>
      <c r="B6" s="111" t="s">
        <v>24</v>
      </c>
      <c r="C6" s="125" t="s">
        <v>24</v>
      </c>
      <c r="D6" s="96"/>
      <c r="E6" s="98" t="s">
        <v>24</v>
      </c>
    </row>
    <row r="7" spans="1:5" ht="12.75" customHeight="1">
      <c r="A7" s="126" t="s">
        <v>106</v>
      </c>
      <c r="B7" s="127" t="s">
        <v>106</v>
      </c>
      <c r="C7" s="128" t="s">
        <v>106</v>
      </c>
      <c r="D7" s="96">
        <v>1407.58</v>
      </c>
      <c r="E7" s="98" t="s">
        <v>106</v>
      </c>
    </row>
    <row r="8" spans="1:5" ht="12.75" customHeight="1">
      <c r="A8" s="126" t="s">
        <v>107</v>
      </c>
      <c r="B8" s="127" t="s">
        <v>107</v>
      </c>
      <c r="C8" s="128" t="s">
        <v>107</v>
      </c>
      <c r="D8" s="96">
        <v>1436.06</v>
      </c>
      <c r="E8" s="98" t="s">
        <v>107</v>
      </c>
    </row>
    <row r="9" spans="1:5" ht="12.75" customHeight="1">
      <c r="A9" s="126" t="s">
        <v>108</v>
      </c>
      <c r="B9" s="127" t="s">
        <v>108</v>
      </c>
      <c r="C9" s="128" t="s">
        <v>108</v>
      </c>
      <c r="D9" s="96">
        <v>1458.84</v>
      </c>
      <c r="E9" s="98" t="s">
        <v>108</v>
      </c>
    </row>
    <row r="10" spans="1:5" ht="12.75" customHeight="1">
      <c r="A10" s="126" t="s">
        <v>109</v>
      </c>
      <c r="B10" s="127" t="s">
        <v>109</v>
      </c>
      <c r="C10" s="128" t="s">
        <v>109</v>
      </c>
      <c r="D10" s="96">
        <v>1485.58</v>
      </c>
      <c r="E10" s="98" t="s">
        <v>109</v>
      </c>
    </row>
    <row r="11" spans="1:5" ht="12.75" customHeight="1">
      <c r="A11" s="126" t="s">
        <v>110</v>
      </c>
      <c r="B11" s="127" t="s">
        <v>110</v>
      </c>
      <c r="C11" s="128" t="s">
        <v>110</v>
      </c>
      <c r="D11" s="96">
        <v>1517.42</v>
      </c>
      <c r="E11" s="98" t="s">
        <v>110</v>
      </c>
    </row>
    <row r="12" spans="1:5" ht="15.75" customHeight="1">
      <c r="A12" s="94" t="s">
        <v>54</v>
      </c>
      <c r="B12" s="111"/>
      <c r="C12" s="125"/>
      <c r="D12" s="96">
        <v>1151.29</v>
      </c>
      <c r="E12" s="98"/>
    </row>
    <row r="13" spans="1:5" ht="54" customHeight="1">
      <c r="A13" s="121" t="s">
        <v>70</v>
      </c>
      <c r="B13" s="122"/>
      <c r="C13" s="123"/>
      <c r="D13" s="96"/>
      <c r="E13" s="124"/>
    </row>
    <row r="14" spans="1:5" ht="12.75" customHeight="1">
      <c r="A14" s="115" t="s">
        <v>71</v>
      </c>
      <c r="B14" s="116"/>
      <c r="C14" s="117"/>
      <c r="D14" s="96"/>
      <c r="E14" s="98"/>
    </row>
    <row r="15" spans="1:5" ht="12.75" customHeight="1">
      <c r="A15" s="115" t="s">
        <v>45</v>
      </c>
      <c r="B15" s="116"/>
      <c r="C15" s="117"/>
      <c r="D15" s="96">
        <v>1002.96</v>
      </c>
      <c r="E15" s="98"/>
    </row>
    <row r="16" spans="1:5" ht="12.75" customHeight="1">
      <c r="A16" s="115" t="s">
        <v>46</v>
      </c>
      <c r="B16" s="116"/>
      <c r="C16" s="117"/>
      <c r="D16" s="96">
        <v>1672.97</v>
      </c>
      <c r="E16" s="98"/>
    </row>
    <row r="17" spans="1:5" ht="12.75" customHeight="1">
      <c r="A17" s="115" t="s">
        <v>47</v>
      </c>
      <c r="B17" s="116"/>
      <c r="C17" s="117"/>
      <c r="D17" s="96">
        <v>1982.35</v>
      </c>
      <c r="E17" s="98"/>
    </row>
    <row r="18" spans="1:5" ht="12.75" customHeight="1">
      <c r="A18" s="115" t="s">
        <v>72</v>
      </c>
      <c r="B18" s="116"/>
      <c r="C18" s="117"/>
      <c r="D18" s="96"/>
      <c r="E18" s="98"/>
    </row>
    <row r="19" spans="1:5" ht="12.75" customHeight="1">
      <c r="A19" s="115" t="s">
        <v>45</v>
      </c>
      <c r="B19" s="116"/>
      <c r="C19" s="117"/>
      <c r="D19" s="96">
        <v>1002.96</v>
      </c>
      <c r="E19" s="98"/>
    </row>
    <row r="20" spans="1:5" ht="12.75" customHeight="1">
      <c r="A20" s="115" t="s">
        <v>73</v>
      </c>
      <c r="B20" s="116"/>
      <c r="C20" s="117"/>
      <c r="D20" s="96">
        <v>1764.13</v>
      </c>
      <c r="E20" s="98"/>
    </row>
    <row r="21" spans="1:5" ht="70.5" customHeight="1">
      <c r="A21" s="136" t="s">
        <v>92</v>
      </c>
      <c r="B21" s="137"/>
      <c r="C21" s="137"/>
      <c r="D21" s="137"/>
      <c r="E21" s="138"/>
    </row>
    <row r="22" spans="1:5" ht="44.25" customHeight="1">
      <c r="A22" s="114" t="s">
        <v>55</v>
      </c>
      <c r="B22" s="114"/>
      <c r="C22" s="114"/>
      <c r="D22" s="110">
        <v>31379.766</v>
      </c>
      <c r="E22" s="110"/>
    </row>
    <row r="23" spans="1:5" ht="17.25" customHeight="1">
      <c r="A23" s="94" t="s">
        <v>48</v>
      </c>
      <c r="B23" s="111"/>
      <c r="C23" s="111"/>
      <c r="D23" s="112"/>
      <c r="E23" s="113"/>
    </row>
    <row r="24" spans="1:5" ht="55.5" customHeight="1">
      <c r="A24" s="114" t="s">
        <v>56</v>
      </c>
      <c r="B24" s="114"/>
      <c r="C24" s="114"/>
      <c r="D24" s="110">
        <v>0</v>
      </c>
      <c r="E24" s="110"/>
    </row>
    <row r="25" spans="1:5" ht="59.25" customHeight="1">
      <c r="A25" s="114" t="s">
        <v>57</v>
      </c>
      <c r="B25" s="114"/>
      <c r="C25" s="114"/>
      <c r="D25" s="110">
        <v>0</v>
      </c>
      <c r="E25" s="110"/>
    </row>
    <row r="26" spans="1:5" ht="115.5" customHeight="1">
      <c r="A26" s="114" t="s">
        <v>90</v>
      </c>
      <c r="B26" s="114"/>
      <c r="C26" s="114"/>
      <c r="D26" s="110">
        <v>31379.766</v>
      </c>
      <c r="E26" s="110"/>
    </row>
    <row r="27" spans="1:5" ht="5.25" customHeight="1">
      <c r="A27" s="118"/>
      <c r="B27" s="118"/>
      <c r="C27" s="118"/>
      <c r="D27" s="118"/>
      <c r="E27" s="118"/>
    </row>
    <row r="28" spans="1:5" ht="5.25" customHeight="1">
      <c r="A28" s="119"/>
      <c r="B28" s="119"/>
      <c r="C28" s="119"/>
      <c r="D28" s="119"/>
      <c r="E28" s="119"/>
    </row>
    <row r="29" spans="1:5" ht="5.25" customHeight="1">
      <c r="A29" s="120"/>
      <c r="B29" s="120"/>
      <c r="C29" s="120"/>
      <c r="D29" s="120"/>
      <c r="E29" s="120"/>
    </row>
    <row r="30" spans="1:5" ht="45" customHeight="1">
      <c r="A30" s="114" t="s">
        <v>58</v>
      </c>
      <c r="B30" s="114"/>
      <c r="C30" s="114"/>
      <c r="D30" s="110">
        <v>26311.593</v>
      </c>
      <c r="E30" s="110"/>
    </row>
    <row r="31" spans="1:5" ht="29.25" customHeight="1">
      <c r="A31" s="114" t="s">
        <v>59</v>
      </c>
      <c r="B31" s="114"/>
      <c r="C31" s="114"/>
      <c r="D31" s="110">
        <v>0</v>
      </c>
      <c r="E31" s="110"/>
    </row>
    <row r="32" spans="1:5" ht="12.75" customHeight="1">
      <c r="A32" s="104"/>
      <c r="B32" s="104"/>
      <c r="C32" s="104"/>
      <c r="D32" s="103"/>
      <c r="E32" s="103"/>
    </row>
    <row r="33" spans="1:5" ht="81.75" customHeight="1">
      <c r="A33" s="104" t="s">
        <v>87</v>
      </c>
      <c r="B33" s="104"/>
      <c r="C33" s="104"/>
      <c r="D33" s="105"/>
      <c r="E33" s="105"/>
    </row>
    <row r="34" spans="1:5" s="65" customFormat="1" ht="14.25" customHeight="1">
      <c r="A34" s="58"/>
      <c r="B34" s="59"/>
      <c r="C34" s="59"/>
      <c r="D34" s="60"/>
      <c r="E34" s="60"/>
    </row>
    <row r="35" spans="1:7" ht="42.75" customHeight="1">
      <c r="A35" s="106" t="s">
        <v>89</v>
      </c>
      <c r="B35" s="106"/>
      <c r="C35" s="106"/>
      <c r="D35" s="107">
        <v>160179.94</v>
      </c>
      <c r="E35" s="108"/>
      <c r="F35" s="109"/>
      <c r="G35" s="64"/>
    </row>
    <row r="36" spans="1:6" ht="81.75" customHeight="1">
      <c r="A36" s="95" t="s">
        <v>67</v>
      </c>
      <c r="B36" s="95"/>
      <c r="C36" s="95"/>
      <c r="D36" s="96">
        <v>160179.94</v>
      </c>
      <c r="E36" s="97"/>
      <c r="F36" s="98"/>
    </row>
    <row r="37" spans="1:5" ht="16.5" customHeight="1">
      <c r="A37" s="57"/>
      <c r="B37" s="61"/>
      <c r="C37" s="61"/>
      <c r="D37" s="62"/>
      <c r="E37" s="62"/>
    </row>
    <row r="38" spans="1:6" ht="60.75" customHeight="1">
      <c r="A38" s="99" t="s">
        <v>60</v>
      </c>
      <c r="B38" s="100"/>
      <c r="C38" s="101"/>
      <c r="D38" s="101"/>
      <c r="E38" s="101"/>
      <c r="F38" s="102"/>
    </row>
    <row r="39" spans="1:6" ht="89.25" customHeight="1">
      <c r="A39" s="54" t="s">
        <v>61</v>
      </c>
      <c r="B39" s="54" t="s">
        <v>62</v>
      </c>
      <c r="C39" s="54" t="s">
        <v>63</v>
      </c>
      <c r="D39" s="54" t="s">
        <v>64</v>
      </c>
      <c r="E39" s="54" t="s">
        <v>65</v>
      </c>
      <c r="F39" s="54" t="s">
        <v>66</v>
      </c>
    </row>
    <row r="40" spans="1:6" ht="12.75" customHeight="1">
      <c r="A40" s="54" t="s">
        <v>111</v>
      </c>
      <c r="B40" s="63">
        <v>0</v>
      </c>
      <c r="C40" s="56">
        <v>991.93</v>
      </c>
      <c r="D40" s="56">
        <v>1232.94</v>
      </c>
      <c r="E40" s="56">
        <v>51.49</v>
      </c>
      <c r="F40" s="56">
        <v>241.22</v>
      </c>
    </row>
    <row r="41" spans="1:6" ht="12.75" customHeight="1">
      <c r="A41" s="54" t="s">
        <v>111</v>
      </c>
      <c r="B41" s="63">
        <v>1</v>
      </c>
      <c r="C41" s="56">
        <v>967.11</v>
      </c>
      <c r="D41" s="56">
        <v>1105.46</v>
      </c>
      <c r="E41" s="56">
        <v>86.27</v>
      </c>
      <c r="F41" s="56">
        <v>138.56</v>
      </c>
    </row>
    <row r="42" spans="1:6" ht="12.75" customHeight="1">
      <c r="A42" s="54" t="s">
        <v>111</v>
      </c>
      <c r="B42" s="63">
        <v>2</v>
      </c>
      <c r="C42" s="56">
        <v>895.57</v>
      </c>
      <c r="D42" s="56">
        <v>1031.55</v>
      </c>
      <c r="E42" s="56">
        <v>157.87</v>
      </c>
      <c r="F42" s="56">
        <v>136.2</v>
      </c>
    </row>
    <row r="43" spans="1:6" ht="12.75" customHeight="1">
      <c r="A43" s="54" t="s">
        <v>111</v>
      </c>
      <c r="B43" s="63">
        <v>3</v>
      </c>
      <c r="C43" s="56">
        <v>883.82</v>
      </c>
      <c r="D43" s="56">
        <v>1019.73</v>
      </c>
      <c r="E43" s="56">
        <v>70.17</v>
      </c>
      <c r="F43" s="56">
        <v>136.12</v>
      </c>
    </row>
    <row r="44" spans="1:6" ht="12.75" customHeight="1">
      <c r="A44" s="54" t="s">
        <v>111</v>
      </c>
      <c r="B44" s="63">
        <v>4</v>
      </c>
      <c r="C44" s="56">
        <v>874</v>
      </c>
      <c r="D44" s="56">
        <v>1009.89</v>
      </c>
      <c r="E44" s="56">
        <v>179.79</v>
      </c>
      <c r="F44" s="56">
        <v>136.1</v>
      </c>
    </row>
    <row r="45" spans="1:6" ht="12.75" customHeight="1">
      <c r="A45" s="54" t="s">
        <v>111</v>
      </c>
      <c r="B45" s="63">
        <v>5</v>
      </c>
      <c r="C45" s="56">
        <v>851.09</v>
      </c>
      <c r="D45" s="56">
        <v>986.25</v>
      </c>
      <c r="E45" s="56">
        <v>205.81</v>
      </c>
      <c r="F45" s="56">
        <v>135.36</v>
      </c>
    </row>
    <row r="46" spans="1:6" ht="12.75" customHeight="1">
      <c r="A46" s="54" t="s">
        <v>111</v>
      </c>
      <c r="B46" s="63">
        <v>6</v>
      </c>
      <c r="C46" s="56">
        <v>868.14</v>
      </c>
      <c r="D46" s="56">
        <v>1003.32</v>
      </c>
      <c r="E46" s="56">
        <v>138.1</v>
      </c>
      <c r="F46" s="56">
        <v>135.39</v>
      </c>
    </row>
    <row r="47" spans="1:6" ht="12.75" customHeight="1">
      <c r="A47" s="54" t="s">
        <v>111</v>
      </c>
      <c r="B47" s="63">
        <v>7</v>
      </c>
      <c r="C47" s="56">
        <v>865.2</v>
      </c>
      <c r="D47" s="56">
        <v>998.86</v>
      </c>
      <c r="E47" s="56">
        <v>113.7</v>
      </c>
      <c r="F47" s="56">
        <v>133.87</v>
      </c>
    </row>
    <row r="48" spans="1:6" ht="12.75" customHeight="1">
      <c r="A48" s="54" t="s">
        <v>111</v>
      </c>
      <c r="B48" s="63">
        <v>8</v>
      </c>
      <c r="C48" s="56">
        <v>889.91</v>
      </c>
      <c r="D48" s="56">
        <v>1022.98</v>
      </c>
      <c r="E48" s="56">
        <v>79.16</v>
      </c>
      <c r="F48" s="56">
        <v>133.27</v>
      </c>
    </row>
    <row r="49" spans="1:6" ht="12.75" customHeight="1">
      <c r="A49" s="54" t="s">
        <v>111</v>
      </c>
      <c r="B49" s="63">
        <v>9</v>
      </c>
      <c r="C49" s="56">
        <v>938.56</v>
      </c>
      <c r="D49" s="56">
        <v>1071.77</v>
      </c>
      <c r="E49" s="56">
        <v>99.74</v>
      </c>
      <c r="F49" s="56">
        <v>133.41</v>
      </c>
    </row>
    <row r="50" spans="1:6" ht="12.75" customHeight="1">
      <c r="A50" s="54" t="s">
        <v>111</v>
      </c>
      <c r="B50" s="63">
        <v>10</v>
      </c>
      <c r="C50" s="56">
        <v>1048.84</v>
      </c>
      <c r="D50" s="56">
        <v>1185.34</v>
      </c>
      <c r="E50" s="56">
        <v>153.96</v>
      </c>
      <c r="F50" s="56">
        <v>136.7</v>
      </c>
    </row>
    <row r="51" spans="1:6" ht="12.75" customHeight="1">
      <c r="A51" s="54" t="s">
        <v>111</v>
      </c>
      <c r="B51" s="63">
        <v>11</v>
      </c>
      <c r="C51" s="56">
        <v>1079.65</v>
      </c>
      <c r="D51" s="56">
        <v>1217.46</v>
      </c>
      <c r="E51" s="56">
        <v>164.09</v>
      </c>
      <c r="F51" s="56">
        <v>138.01</v>
      </c>
    </row>
    <row r="52" spans="1:6" ht="12.75" customHeight="1">
      <c r="A52" s="54" t="s">
        <v>111</v>
      </c>
      <c r="B52" s="63">
        <v>12</v>
      </c>
      <c r="C52" s="56">
        <v>1098.68</v>
      </c>
      <c r="D52" s="56">
        <v>1237.41</v>
      </c>
      <c r="E52" s="56">
        <v>173.96</v>
      </c>
      <c r="F52" s="56">
        <v>138.94</v>
      </c>
    </row>
    <row r="53" spans="1:6" ht="12.75" customHeight="1">
      <c r="A53" s="54" t="s">
        <v>111</v>
      </c>
      <c r="B53" s="63">
        <v>13</v>
      </c>
      <c r="C53" s="56">
        <v>1098.02</v>
      </c>
      <c r="D53" s="56">
        <v>1236.65</v>
      </c>
      <c r="E53" s="56">
        <v>171.66</v>
      </c>
      <c r="F53" s="56">
        <v>138.84</v>
      </c>
    </row>
    <row r="54" spans="1:6" ht="12.75" customHeight="1">
      <c r="A54" s="54" t="s">
        <v>111</v>
      </c>
      <c r="B54" s="63">
        <v>14</v>
      </c>
      <c r="C54" s="56">
        <v>1105.02</v>
      </c>
      <c r="D54" s="56">
        <v>1243.93</v>
      </c>
      <c r="E54" s="56">
        <v>168.25</v>
      </c>
      <c r="F54" s="56">
        <v>139.12</v>
      </c>
    </row>
    <row r="55" spans="1:6" ht="12.75" customHeight="1">
      <c r="A55" s="54" t="s">
        <v>111</v>
      </c>
      <c r="B55" s="63">
        <v>15</v>
      </c>
      <c r="C55" s="56">
        <v>1096.51</v>
      </c>
      <c r="D55" s="56">
        <v>1235.18</v>
      </c>
      <c r="E55" s="56">
        <v>203.22</v>
      </c>
      <c r="F55" s="56">
        <v>138.87</v>
      </c>
    </row>
    <row r="56" spans="1:6" ht="12.75" customHeight="1">
      <c r="A56" s="54" t="s">
        <v>111</v>
      </c>
      <c r="B56" s="63">
        <v>16</v>
      </c>
      <c r="C56" s="56">
        <v>1122.33</v>
      </c>
      <c r="D56" s="56">
        <v>1262.12</v>
      </c>
      <c r="E56" s="56">
        <v>214.02</v>
      </c>
      <c r="F56" s="56">
        <v>140.01</v>
      </c>
    </row>
    <row r="57" spans="1:6" ht="12.75" customHeight="1">
      <c r="A57" s="54" t="s">
        <v>111</v>
      </c>
      <c r="B57" s="63">
        <v>17</v>
      </c>
      <c r="C57" s="56">
        <v>1103.94</v>
      </c>
      <c r="D57" s="56">
        <v>1243.12</v>
      </c>
      <c r="E57" s="56">
        <v>191.6</v>
      </c>
      <c r="F57" s="56">
        <v>139.39</v>
      </c>
    </row>
    <row r="58" spans="1:6" ht="12.75" customHeight="1">
      <c r="A58" s="54" t="s">
        <v>111</v>
      </c>
      <c r="B58" s="63">
        <v>18</v>
      </c>
      <c r="C58" s="56">
        <v>1101.62</v>
      </c>
      <c r="D58" s="56">
        <v>1240.66</v>
      </c>
      <c r="E58" s="56">
        <v>212.34</v>
      </c>
      <c r="F58" s="56">
        <v>139.25</v>
      </c>
    </row>
    <row r="59" spans="1:6" ht="12.75" customHeight="1">
      <c r="A59" s="54" t="s">
        <v>111</v>
      </c>
      <c r="B59" s="63">
        <v>19</v>
      </c>
      <c r="C59" s="56">
        <v>1097.91</v>
      </c>
      <c r="D59" s="56">
        <v>1235.43</v>
      </c>
      <c r="E59" s="56">
        <v>209.63</v>
      </c>
      <c r="F59" s="56">
        <v>137.73</v>
      </c>
    </row>
    <row r="60" spans="1:6" ht="12.75" customHeight="1">
      <c r="A60" s="54" t="s">
        <v>111</v>
      </c>
      <c r="B60" s="63">
        <v>20</v>
      </c>
      <c r="C60" s="56">
        <v>1075.99</v>
      </c>
      <c r="D60" s="56">
        <v>1212.51</v>
      </c>
      <c r="E60" s="56">
        <v>168.19</v>
      </c>
      <c r="F60" s="56">
        <v>136.74</v>
      </c>
    </row>
    <row r="61" spans="1:6" ht="12.75" customHeight="1">
      <c r="A61" s="54" t="s">
        <v>111</v>
      </c>
      <c r="B61" s="63">
        <v>21</v>
      </c>
      <c r="C61" s="56">
        <v>1170.8</v>
      </c>
      <c r="D61" s="56">
        <v>1309.37</v>
      </c>
      <c r="E61" s="56">
        <v>155.17</v>
      </c>
      <c r="F61" s="56">
        <v>138.78</v>
      </c>
    </row>
    <row r="62" spans="1:6" ht="12.75" customHeight="1">
      <c r="A62" s="54" t="s">
        <v>111</v>
      </c>
      <c r="B62" s="63">
        <v>22</v>
      </c>
      <c r="C62" s="56">
        <v>1236.48</v>
      </c>
      <c r="D62" s="56">
        <v>1377.42</v>
      </c>
      <c r="E62" s="56">
        <v>249.06</v>
      </c>
      <c r="F62" s="56">
        <v>141.15</v>
      </c>
    </row>
    <row r="63" spans="1:6" ht="12.75" customHeight="1">
      <c r="A63" s="54" t="s">
        <v>111</v>
      </c>
      <c r="B63" s="63">
        <v>23</v>
      </c>
      <c r="C63" s="56">
        <v>1125.02</v>
      </c>
      <c r="D63" s="56">
        <v>1263.62</v>
      </c>
      <c r="E63" s="56">
        <v>236.15</v>
      </c>
      <c r="F63" s="56">
        <v>138.81</v>
      </c>
    </row>
    <row r="64" spans="1:6" ht="12.75" customHeight="1">
      <c r="A64" s="54" t="s">
        <v>112</v>
      </c>
      <c r="B64" s="63">
        <v>0</v>
      </c>
      <c r="C64" s="56">
        <v>944.85</v>
      </c>
      <c r="D64" s="56">
        <v>1081.54</v>
      </c>
      <c r="E64" s="56">
        <v>102.95</v>
      </c>
      <c r="F64" s="56">
        <v>136.9</v>
      </c>
    </row>
    <row r="65" spans="1:6" ht="12.75" customHeight="1">
      <c r="A65" s="54" t="s">
        <v>112</v>
      </c>
      <c r="B65" s="63">
        <v>1</v>
      </c>
      <c r="C65" s="56">
        <v>906.02</v>
      </c>
      <c r="D65" s="56">
        <v>1042.79</v>
      </c>
      <c r="E65" s="56">
        <v>75.72</v>
      </c>
      <c r="F65" s="56">
        <v>136.97</v>
      </c>
    </row>
    <row r="66" spans="1:6" ht="12.75" customHeight="1">
      <c r="A66" s="54" t="s">
        <v>112</v>
      </c>
      <c r="B66" s="63">
        <v>2</v>
      </c>
      <c r="C66" s="56">
        <v>890.35</v>
      </c>
      <c r="D66" s="56">
        <v>1027.81</v>
      </c>
      <c r="E66" s="56">
        <v>71.45</v>
      </c>
      <c r="F66" s="56">
        <v>137.67</v>
      </c>
    </row>
    <row r="67" spans="1:6" ht="12.75" customHeight="1">
      <c r="A67" s="54" t="s">
        <v>112</v>
      </c>
      <c r="B67" s="63">
        <v>3</v>
      </c>
      <c r="C67" s="56">
        <v>882.58</v>
      </c>
      <c r="D67" s="56">
        <v>1020.61</v>
      </c>
      <c r="E67" s="56">
        <v>55.64</v>
      </c>
      <c r="F67" s="56">
        <v>138.25</v>
      </c>
    </row>
    <row r="68" spans="1:6" ht="12.75" customHeight="1">
      <c r="A68" s="54" t="s">
        <v>112</v>
      </c>
      <c r="B68" s="63">
        <v>4</v>
      </c>
      <c r="C68" s="56">
        <v>882.79</v>
      </c>
      <c r="D68" s="56">
        <v>1022.92</v>
      </c>
      <c r="E68" s="56">
        <v>51.48</v>
      </c>
      <c r="F68" s="56">
        <v>140.34</v>
      </c>
    </row>
    <row r="69" spans="1:6" ht="12.75" customHeight="1">
      <c r="A69" s="54" t="s">
        <v>112</v>
      </c>
      <c r="B69" s="63">
        <v>5</v>
      </c>
      <c r="C69" s="56">
        <v>865.58</v>
      </c>
      <c r="D69" s="56">
        <v>1007.07</v>
      </c>
      <c r="E69" s="56">
        <v>52.52</v>
      </c>
      <c r="F69" s="56">
        <v>141.7</v>
      </c>
    </row>
    <row r="70" spans="1:6" ht="12.75" customHeight="1">
      <c r="A70" s="54" t="s">
        <v>112</v>
      </c>
      <c r="B70" s="63">
        <v>6</v>
      </c>
      <c r="C70" s="56">
        <v>881.55</v>
      </c>
      <c r="D70" s="56">
        <v>1017.85</v>
      </c>
      <c r="E70" s="56">
        <v>115.96</v>
      </c>
      <c r="F70" s="56">
        <v>136.52</v>
      </c>
    </row>
    <row r="71" spans="1:6" ht="12.75" customHeight="1">
      <c r="A71" s="54" t="s">
        <v>112</v>
      </c>
      <c r="B71" s="63">
        <v>7</v>
      </c>
      <c r="C71" s="56">
        <v>897.52</v>
      </c>
      <c r="D71" s="56">
        <v>1039.98</v>
      </c>
      <c r="E71" s="56">
        <v>54.58</v>
      </c>
      <c r="F71" s="56">
        <v>142.67</v>
      </c>
    </row>
    <row r="72" spans="1:6" ht="12.75" customHeight="1">
      <c r="A72" s="54" t="s">
        <v>112</v>
      </c>
      <c r="B72" s="63">
        <v>8</v>
      </c>
      <c r="C72" s="56">
        <v>994.63</v>
      </c>
      <c r="D72" s="56">
        <v>1131.87</v>
      </c>
      <c r="E72" s="56">
        <v>66.26</v>
      </c>
      <c r="F72" s="56">
        <v>137.45</v>
      </c>
    </row>
    <row r="73" spans="1:6" ht="12.75" customHeight="1">
      <c r="A73" s="54" t="s">
        <v>112</v>
      </c>
      <c r="B73" s="63">
        <v>9</v>
      </c>
      <c r="C73" s="56">
        <v>1073.19</v>
      </c>
      <c r="D73" s="56">
        <v>1222.62</v>
      </c>
      <c r="E73" s="56">
        <v>50.08</v>
      </c>
      <c r="F73" s="56">
        <v>149.64</v>
      </c>
    </row>
    <row r="74" spans="1:6" ht="12.75" customHeight="1">
      <c r="A74" s="54" t="s">
        <v>112</v>
      </c>
      <c r="B74" s="63">
        <v>10</v>
      </c>
      <c r="C74" s="56">
        <v>1178.56</v>
      </c>
      <c r="D74" s="56">
        <v>1321.8</v>
      </c>
      <c r="E74" s="56">
        <v>70.46</v>
      </c>
      <c r="F74" s="56">
        <v>143.45</v>
      </c>
    </row>
    <row r="75" spans="1:6" ht="12.75" customHeight="1">
      <c r="A75" s="54" t="s">
        <v>112</v>
      </c>
      <c r="B75" s="63">
        <v>11</v>
      </c>
      <c r="C75" s="56">
        <v>1199.47</v>
      </c>
      <c r="D75" s="56">
        <v>1343.66</v>
      </c>
      <c r="E75" s="56">
        <v>136.73</v>
      </c>
      <c r="F75" s="56">
        <v>144.4</v>
      </c>
    </row>
    <row r="76" spans="1:6" ht="12.75" customHeight="1">
      <c r="A76" s="54" t="s">
        <v>112</v>
      </c>
      <c r="B76" s="63">
        <v>12</v>
      </c>
      <c r="C76" s="56">
        <v>1142.46</v>
      </c>
      <c r="D76" s="56">
        <v>1284.44</v>
      </c>
      <c r="E76" s="56">
        <v>76.55</v>
      </c>
      <c r="F76" s="56">
        <v>142.2</v>
      </c>
    </row>
    <row r="77" spans="1:6" ht="12.75" customHeight="1">
      <c r="A77" s="54" t="s">
        <v>112</v>
      </c>
      <c r="B77" s="63">
        <v>13</v>
      </c>
      <c r="C77" s="56">
        <v>1261.31</v>
      </c>
      <c r="D77" s="56">
        <v>1408.7</v>
      </c>
      <c r="E77" s="56">
        <v>110.01</v>
      </c>
      <c r="F77" s="56">
        <v>147.6</v>
      </c>
    </row>
    <row r="78" spans="1:6" ht="12.75" customHeight="1">
      <c r="A78" s="54" t="s">
        <v>112</v>
      </c>
      <c r="B78" s="63">
        <v>14</v>
      </c>
      <c r="C78" s="56">
        <v>1275.97</v>
      </c>
      <c r="D78" s="56">
        <v>1423.97</v>
      </c>
      <c r="E78" s="56">
        <v>196.76</v>
      </c>
      <c r="F78" s="56">
        <v>148.21</v>
      </c>
    </row>
    <row r="79" spans="1:6" ht="12.75" customHeight="1">
      <c r="A79" s="54" t="s">
        <v>112</v>
      </c>
      <c r="B79" s="63">
        <v>15</v>
      </c>
      <c r="C79" s="56">
        <v>1312.72</v>
      </c>
      <c r="D79" s="56">
        <v>1462.5</v>
      </c>
      <c r="E79" s="56">
        <v>148.23</v>
      </c>
      <c r="F79" s="56">
        <v>149.99</v>
      </c>
    </row>
    <row r="80" spans="1:6" ht="12.75" customHeight="1">
      <c r="A80" s="54" t="s">
        <v>112</v>
      </c>
      <c r="B80" s="63">
        <v>16</v>
      </c>
      <c r="C80" s="56">
        <v>1318.29</v>
      </c>
      <c r="D80" s="56">
        <v>1468.15</v>
      </c>
      <c r="E80" s="56">
        <v>221.11</v>
      </c>
      <c r="F80" s="56">
        <v>150.07</v>
      </c>
    </row>
    <row r="81" spans="1:6" ht="12.75" customHeight="1">
      <c r="A81" s="54" t="s">
        <v>112</v>
      </c>
      <c r="B81" s="63">
        <v>17</v>
      </c>
      <c r="C81" s="56">
        <v>1080.68</v>
      </c>
      <c r="D81" s="56">
        <v>1218.27</v>
      </c>
      <c r="E81" s="56">
        <v>150.11</v>
      </c>
      <c r="F81" s="56">
        <v>137.8</v>
      </c>
    </row>
    <row r="82" spans="1:6" ht="12.75" customHeight="1">
      <c r="A82" s="54" t="s">
        <v>112</v>
      </c>
      <c r="B82" s="63">
        <v>18</v>
      </c>
      <c r="C82" s="56">
        <v>1073.66</v>
      </c>
      <c r="D82" s="56">
        <v>1210.94</v>
      </c>
      <c r="E82" s="56">
        <v>183.85</v>
      </c>
      <c r="F82" s="56">
        <v>137.48</v>
      </c>
    </row>
    <row r="83" spans="1:6" ht="12.75" customHeight="1">
      <c r="A83" s="54" t="s">
        <v>112</v>
      </c>
      <c r="B83" s="63">
        <v>19</v>
      </c>
      <c r="C83" s="56">
        <v>1071.16</v>
      </c>
      <c r="D83" s="56">
        <v>1206.88</v>
      </c>
      <c r="E83" s="56">
        <v>184.24</v>
      </c>
      <c r="F83" s="56">
        <v>135.94</v>
      </c>
    </row>
    <row r="84" spans="1:6" ht="12.75" customHeight="1">
      <c r="A84" s="54" t="s">
        <v>112</v>
      </c>
      <c r="B84" s="63">
        <v>20</v>
      </c>
      <c r="C84" s="56">
        <v>1036.62</v>
      </c>
      <c r="D84" s="56">
        <v>1170.63</v>
      </c>
      <c r="E84" s="56">
        <v>137.08</v>
      </c>
      <c r="F84" s="56">
        <v>134.21</v>
      </c>
    </row>
    <row r="85" spans="1:6" ht="12.75" customHeight="1">
      <c r="A85" s="54" t="s">
        <v>112</v>
      </c>
      <c r="B85" s="63">
        <v>21</v>
      </c>
      <c r="C85" s="56">
        <v>1104.24</v>
      </c>
      <c r="D85" s="56">
        <v>1240.52</v>
      </c>
      <c r="E85" s="56">
        <v>177.26</v>
      </c>
      <c r="F85" s="56">
        <v>136.48</v>
      </c>
    </row>
    <row r="86" spans="1:6" ht="12.75" customHeight="1">
      <c r="A86" s="54" t="s">
        <v>112</v>
      </c>
      <c r="B86" s="63">
        <v>22</v>
      </c>
      <c r="C86" s="56">
        <v>1148.46</v>
      </c>
      <c r="D86" s="56">
        <v>1286.34</v>
      </c>
      <c r="E86" s="56">
        <v>247.09</v>
      </c>
      <c r="F86" s="56">
        <v>138.08</v>
      </c>
    </row>
    <row r="87" spans="1:6" ht="12.75" customHeight="1">
      <c r="A87" s="54" t="s">
        <v>112</v>
      </c>
      <c r="B87" s="63">
        <v>23</v>
      </c>
      <c r="C87" s="56">
        <v>1099.11</v>
      </c>
      <c r="D87" s="56">
        <v>1238.18</v>
      </c>
      <c r="E87" s="56">
        <v>262.27</v>
      </c>
      <c r="F87" s="56">
        <v>139.28</v>
      </c>
    </row>
    <row r="88" spans="1:6" ht="12.75" customHeight="1">
      <c r="A88" s="54" t="s">
        <v>113</v>
      </c>
      <c r="B88" s="63">
        <v>0</v>
      </c>
      <c r="C88" s="56">
        <v>942.3</v>
      </c>
      <c r="D88" s="56">
        <v>1079.23</v>
      </c>
      <c r="E88" s="56">
        <v>102.65</v>
      </c>
      <c r="F88" s="56">
        <v>137.14</v>
      </c>
    </row>
    <row r="89" spans="1:6" ht="12.75" customHeight="1">
      <c r="A89" s="54" t="s">
        <v>113</v>
      </c>
      <c r="B89" s="63">
        <v>1</v>
      </c>
      <c r="C89" s="56">
        <v>909.35</v>
      </c>
      <c r="D89" s="56">
        <v>1045.44</v>
      </c>
      <c r="E89" s="56">
        <v>97.66</v>
      </c>
      <c r="F89" s="56">
        <v>136.31</v>
      </c>
    </row>
    <row r="90" spans="1:6" ht="12.75" customHeight="1">
      <c r="A90" s="54" t="s">
        <v>113</v>
      </c>
      <c r="B90" s="63">
        <v>2</v>
      </c>
      <c r="C90" s="56">
        <v>888.95</v>
      </c>
      <c r="D90" s="56">
        <v>1025.34</v>
      </c>
      <c r="E90" s="56">
        <v>72.05</v>
      </c>
      <c r="F90" s="56">
        <v>136.6</v>
      </c>
    </row>
    <row r="91" spans="1:6" ht="12.75" customHeight="1">
      <c r="A91" s="54" t="s">
        <v>113</v>
      </c>
      <c r="B91" s="63">
        <v>3</v>
      </c>
      <c r="C91" s="56">
        <v>876.12</v>
      </c>
      <c r="D91" s="56">
        <v>1012.72</v>
      </c>
      <c r="E91" s="56">
        <v>55.15</v>
      </c>
      <c r="F91" s="56">
        <v>136.81</v>
      </c>
    </row>
    <row r="92" spans="1:6" ht="12.75" customHeight="1">
      <c r="A92" s="54" t="s">
        <v>113</v>
      </c>
      <c r="B92" s="63">
        <v>4</v>
      </c>
      <c r="C92" s="56">
        <v>889.55</v>
      </c>
      <c r="D92" s="56">
        <v>1027.15</v>
      </c>
      <c r="E92" s="56">
        <v>55.4</v>
      </c>
      <c r="F92" s="56">
        <v>137.81</v>
      </c>
    </row>
    <row r="93" spans="1:6" ht="12.75" customHeight="1">
      <c r="A93" s="54" t="s">
        <v>113</v>
      </c>
      <c r="B93" s="63">
        <v>5</v>
      </c>
      <c r="C93" s="56">
        <v>867.25</v>
      </c>
      <c r="D93" s="56">
        <v>1008.57</v>
      </c>
      <c r="E93" s="56">
        <v>54.06</v>
      </c>
      <c r="F93" s="56">
        <v>141.54</v>
      </c>
    </row>
    <row r="94" spans="1:6" ht="12.75" customHeight="1">
      <c r="A94" s="54" t="s">
        <v>113</v>
      </c>
      <c r="B94" s="63">
        <v>6</v>
      </c>
      <c r="C94" s="56">
        <v>891.05</v>
      </c>
      <c r="D94" s="56">
        <v>1040.4</v>
      </c>
      <c r="E94" s="56">
        <v>53.8</v>
      </c>
      <c r="F94" s="56">
        <v>149.56</v>
      </c>
    </row>
    <row r="95" spans="1:6" ht="12.75" customHeight="1">
      <c r="A95" s="54" t="s">
        <v>113</v>
      </c>
      <c r="B95" s="63">
        <v>7</v>
      </c>
      <c r="C95" s="56">
        <v>924.37</v>
      </c>
      <c r="D95" s="56">
        <v>1060.05</v>
      </c>
      <c r="E95" s="56">
        <v>55.06</v>
      </c>
      <c r="F95" s="56">
        <v>135.89</v>
      </c>
    </row>
    <row r="96" spans="1:6" ht="12.75" customHeight="1">
      <c r="A96" s="54" t="s">
        <v>113</v>
      </c>
      <c r="B96" s="63">
        <v>8</v>
      </c>
      <c r="C96" s="56">
        <v>1036.64</v>
      </c>
      <c r="D96" s="56">
        <v>1185.84</v>
      </c>
      <c r="E96" s="56">
        <v>50.53</v>
      </c>
      <c r="F96" s="56">
        <v>149.41</v>
      </c>
    </row>
    <row r="97" spans="1:6" ht="12.75" customHeight="1">
      <c r="A97" s="54" t="s">
        <v>113</v>
      </c>
      <c r="B97" s="63">
        <v>9</v>
      </c>
      <c r="C97" s="56">
        <v>1109.07</v>
      </c>
      <c r="D97" s="56">
        <v>1371.93</v>
      </c>
      <c r="E97" s="56">
        <v>49.94</v>
      </c>
      <c r="F97" s="56">
        <v>263.07</v>
      </c>
    </row>
    <row r="98" spans="1:6" ht="12.75" customHeight="1">
      <c r="A98" s="54" t="s">
        <v>113</v>
      </c>
      <c r="B98" s="63">
        <v>10</v>
      </c>
      <c r="C98" s="56">
        <v>1228.38</v>
      </c>
      <c r="D98" s="56">
        <v>1504.97</v>
      </c>
      <c r="E98" s="56">
        <v>45.47</v>
      </c>
      <c r="F98" s="56">
        <v>276.8</v>
      </c>
    </row>
    <row r="99" spans="1:6" ht="12.75" customHeight="1">
      <c r="A99" s="54" t="s">
        <v>113</v>
      </c>
      <c r="B99" s="63">
        <v>11</v>
      </c>
      <c r="C99" s="56">
        <v>1241.6</v>
      </c>
      <c r="D99" s="56">
        <v>1474.36</v>
      </c>
      <c r="E99" s="56">
        <v>44.93</v>
      </c>
      <c r="F99" s="56">
        <v>232.97</v>
      </c>
    </row>
    <row r="100" spans="1:6" ht="12.75" customHeight="1">
      <c r="A100" s="54" t="s">
        <v>113</v>
      </c>
      <c r="B100" s="63">
        <v>12</v>
      </c>
      <c r="C100" s="56">
        <v>1213.9</v>
      </c>
      <c r="D100" s="56">
        <v>1994.94</v>
      </c>
      <c r="E100" s="56">
        <v>45</v>
      </c>
      <c r="F100" s="56">
        <v>781.25</v>
      </c>
    </row>
    <row r="101" spans="1:6" ht="12.75" customHeight="1">
      <c r="A101" s="54" t="s">
        <v>113</v>
      </c>
      <c r="B101" s="63">
        <v>13</v>
      </c>
      <c r="C101" s="56">
        <v>1304.29</v>
      </c>
      <c r="D101" s="56">
        <v>2091.58</v>
      </c>
      <c r="E101" s="56">
        <v>41.68</v>
      </c>
      <c r="F101" s="56">
        <v>787.5</v>
      </c>
    </row>
    <row r="102" spans="1:6" ht="12.75" customHeight="1">
      <c r="A102" s="54" t="s">
        <v>113</v>
      </c>
      <c r="B102" s="63">
        <v>14</v>
      </c>
      <c r="C102" s="56">
        <v>1324.87</v>
      </c>
      <c r="D102" s="56">
        <v>2042.67</v>
      </c>
      <c r="E102" s="56">
        <v>40.99</v>
      </c>
      <c r="F102" s="56">
        <v>718.01</v>
      </c>
    </row>
    <row r="103" spans="1:6" ht="12.75" customHeight="1">
      <c r="A103" s="54" t="s">
        <v>113</v>
      </c>
      <c r="B103" s="63">
        <v>15</v>
      </c>
      <c r="C103" s="56">
        <v>1317.17</v>
      </c>
      <c r="D103" s="56">
        <v>2050.48</v>
      </c>
      <c r="E103" s="56">
        <v>40.92</v>
      </c>
      <c r="F103" s="56">
        <v>733.52</v>
      </c>
    </row>
    <row r="104" spans="1:6" ht="12.75" customHeight="1">
      <c r="A104" s="54" t="s">
        <v>113</v>
      </c>
      <c r="B104" s="63">
        <v>16</v>
      </c>
      <c r="C104" s="56">
        <v>1395.97</v>
      </c>
      <c r="D104" s="56">
        <v>2272.93</v>
      </c>
      <c r="E104" s="56">
        <v>36.97</v>
      </c>
      <c r="F104" s="56">
        <v>877.17</v>
      </c>
    </row>
    <row r="105" spans="1:6" ht="12.75" customHeight="1">
      <c r="A105" s="54" t="s">
        <v>113</v>
      </c>
      <c r="B105" s="63">
        <v>17</v>
      </c>
      <c r="C105" s="56">
        <v>1198.09</v>
      </c>
      <c r="D105" s="56">
        <v>1486.53</v>
      </c>
      <c r="E105" s="56">
        <v>45.34</v>
      </c>
      <c r="F105" s="56">
        <v>288.65</v>
      </c>
    </row>
    <row r="106" spans="1:6" ht="12.75" customHeight="1">
      <c r="A106" s="54" t="s">
        <v>113</v>
      </c>
      <c r="B106" s="63">
        <v>18</v>
      </c>
      <c r="C106" s="56">
        <v>1193.84</v>
      </c>
      <c r="D106" s="56">
        <v>1338.25</v>
      </c>
      <c r="E106" s="56">
        <v>58.8</v>
      </c>
      <c r="F106" s="56">
        <v>144.62</v>
      </c>
    </row>
    <row r="107" spans="1:6" ht="12.75" customHeight="1">
      <c r="A107" s="54" t="s">
        <v>113</v>
      </c>
      <c r="B107" s="63">
        <v>19</v>
      </c>
      <c r="C107" s="56">
        <v>1181.83</v>
      </c>
      <c r="D107" s="56">
        <v>1323.94</v>
      </c>
      <c r="E107" s="56">
        <v>72.99</v>
      </c>
      <c r="F107" s="56">
        <v>142.32</v>
      </c>
    </row>
    <row r="108" spans="1:6" ht="12.75" customHeight="1">
      <c r="A108" s="54" t="s">
        <v>113</v>
      </c>
      <c r="B108" s="63">
        <v>20</v>
      </c>
      <c r="C108" s="56">
        <v>1106.38</v>
      </c>
      <c r="D108" s="56">
        <v>1253.35</v>
      </c>
      <c r="E108" s="56">
        <v>49.15</v>
      </c>
      <c r="F108" s="56">
        <v>147.18</v>
      </c>
    </row>
    <row r="109" spans="1:6" ht="12.75" customHeight="1">
      <c r="A109" s="54" t="s">
        <v>113</v>
      </c>
      <c r="B109" s="63">
        <v>21</v>
      </c>
      <c r="C109" s="56">
        <v>1190.34</v>
      </c>
      <c r="D109" s="56">
        <v>1380.84</v>
      </c>
      <c r="E109" s="56">
        <v>44.86</v>
      </c>
      <c r="F109" s="56">
        <v>190.71</v>
      </c>
    </row>
    <row r="110" spans="1:6" ht="12.75" customHeight="1">
      <c r="A110" s="54" t="s">
        <v>113</v>
      </c>
      <c r="B110" s="63">
        <v>22</v>
      </c>
      <c r="C110" s="56">
        <v>1237.31</v>
      </c>
      <c r="D110" s="56">
        <v>1476.47</v>
      </c>
      <c r="E110" s="56">
        <v>43.17</v>
      </c>
      <c r="F110" s="56">
        <v>239.37</v>
      </c>
    </row>
    <row r="111" spans="1:6" ht="12.75" customHeight="1">
      <c r="A111" s="54" t="s">
        <v>113</v>
      </c>
      <c r="B111" s="63">
        <v>23</v>
      </c>
      <c r="C111" s="56">
        <v>1179.32</v>
      </c>
      <c r="D111" s="56">
        <v>1325.55</v>
      </c>
      <c r="E111" s="56">
        <v>198.47</v>
      </c>
      <c r="F111" s="56">
        <v>146.44</v>
      </c>
    </row>
    <row r="112" spans="1:6" ht="12.75" customHeight="1">
      <c r="A112" s="54" t="s">
        <v>114</v>
      </c>
      <c r="B112" s="63">
        <v>0</v>
      </c>
      <c r="C112" s="56">
        <v>927.64</v>
      </c>
      <c r="D112" s="56">
        <v>1064.81</v>
      </c>
      <c r="E112" s="56">
        <v>99.6</v>
      </c>
      <c r="F112" s="56">
        <v>137.38</v>
      </c>
    </row>
    <row r="113" spans="1:6" ht="12.75" customHeight="1">
      <c r="A113" s="54" t="s">
        <v>114</v>
      </c>
      <c r="B113" s="63">
        <v>1</v>
      </c>
      <c r="C113" s="56">
        <v>909.62</v>
      </c>
      <c r="D113" s="56">
        <v>1047.55</v>
      </c>
      <c r="E113" s="56">
        <v>61.17</v>
      </c>
      <c r="F113" s="56">
        <v>138.14</v>
      </c>
    </row>
    <row r="114" spans="1:6" ht="12.75" customHeight="1">
      <c r="A114" s="54" t="s">
        <v>114</v>
      </c>
      <c r="B114" s="63">
        <v>2</v>
      </c>
      <c r="C114" s="56">
        <v>885.97</v>
      </c>
      <c r="D114" s="56">
        <v>1030.91</v>
      </c>
      <c r="E114" s="56">
        <v>51.43</v>
      </c>
      <c r="F114" s="56">
        <v>145.15</v>
      </c>
    </row>
    <row r="115" spans="1:6" ht="12.75" customHeight="1">
      <c r="A115" s="54" t="s">
        <v>114</v>
      </c>
      <c r="B115" s="63">
        <v>3</v>
      </c>
      <c r="C115" s="56">
        <v>858.56</v>
      </c>
      <c r="D115" s="56">
        <v>994.83</v>
      </c>
      <c r="E115" s="56">
        <v>90.69</v>
      </c>
      <c r="F115" s="56">
        <v>136.48</v>
      </c>
    </row>
    <row r="116" spans="1:6" ht="12.75" customHeight="1">
      <c r="A116" s="54" t="s">
        <v>114</v>
      </c>
      <c r="B116" s="63">
        <v>4</v>
      </c>
      <c r="C116" s="56">
        <v>875.72</v>
      </c>
      <c r="D116" s="56">
        <v>1031.14</v>
      </c>
      <c r="E116" s="56">
        <v>51.87</v>
      </c>
      <c r="F116" s="56">
        <v>155.63</v>
      </c>
    </row>
    <row r="117" spans="1:6" ht="12.75" customHeight="1">
      <c r="A117" s="54" t="s">
        <v>114</v>
      </c>
      <c r="B117" s="63">
        <v>5</v>
      </c>
      <c r="C117" s="56">
        <v>833.87</v>
      </c>
      <c r="D117" s="56">
        <v>1028.8</v>
      </c>
      <c r="E117" s="56">
        <v>54.49</v>
      </c>
      <c r="F117" s="56">
        <v>195.14</v>
      </c>
    </row>
    <row r="118" spans="1:6" ht="12.75" customHeight="1">
      <c r="A118" s="54" t="s">
        <v>114</v>
      </c>
      <c r="B118" s="63">
        <v>6</v>
      </c>
      <c r="C118" s="56">
        <v>888.48</v>
      </c>
      <c r="D118" s="56">
        <v>1026.87</v>
      </c>
      <c r="E118" s="56">
        <v>52.85</v>
      </c>
      <c r="F118" s="56">
        <v>138.6</v>
      </c>
    </row>
    <row r="119" spans="1:6" ht="12.75" customHeight="1">
      <c r="A119" s="54" t="s">
        <v>114</v>
      </c>
      <c r="B119" s="63">
        <v>7</v>
      </c>
      <c r="C119" s="56">
        <v>920.45</v>
      </c>
      <c r="D119" s="56">
        <v>1056.47</v>
      </c>
      <c r="E119" s="56">
        <v>97.09</v>
      </c>
      <c r="F119" s="56">
        <v>136.23</v>
      </c>
    </row>
    <row r="120" spans="1:6" ht="12.75" customHeight="1">
      <c r="A120" s="54" t="s">
        <v>114</v>
      </c>
      <c r="B120" s="63">
        <v>8</v>
      </c>
      <c r="C120" s="56">
        <v>1038.99</v>
      </c>
      <c r="D120" s="56">
        <v>1190.16</v>
      </c>
      <c r="E120" s="56">
        <v>50.05</v>
      </c>
      <c r="F120" s="56">
        <v>151.38</v>
      </c>
    </row>
    <row r="121" spans="1:6" ht="12.75" customHeight="1">
      <c r="A121" s="54" t="s">
        <v>114</v>
      </c>
      <c r="B121" s="63">
        <v>9</v>
      </c>
      <c r="C121" s="56">
        <v>1198.81</v>
      </c>
      <c r="D121" s="56">
        <v>1420.93</v>
      </c>
      <c r="E121" s="56">
        <v>45.01</v>
      </c>
      <c r="F121" s="56">
        <v>222.33</v>
      </c>
    </row>
    <row r="122" spans="1:6" ht="12.75" customHeight="1">
      <c r="A122" s="54" t="s">
        <v>114</v>
      </c>
      <c r="B122" s="63">
        <v>10</v>
      </c>
      <c r="C122" s="56">
        <v>1362.19</v>
      </c>
      <c r="D122" s="56">
        <v>1673.11</v>
      </c>
      <c r="E122" s="56">
        <v>38.29</v>
      </c>
      <c r="F122" s="56">
        <v>311.13</v>
      </c>
    </row>
    <row r="123" spans="1:6" ht="12.75" customHeight="1">
      <c r="A123" s="54" t="s">
        <v>114</v>
      </c>
      <c r="B123" s="63">
        <v>11</v>
      </c>
      <c r="C123" s="56">
        <v>1390.57</v>
      </c>
      <c r="D123" s="56">
        <v>1818.46</v>
      </c>
      <c r="E123" s="56">
        <v>37.16</v>
      </c>
      <c r="F123" s="56">
        <v>428.11</v>
      </c>
    </row>
    <row r="124" spans="1:6" ht="12.75" customHeight="1">
      <c r="A124" s="54" t="s">
        <v>114</v>
      </c>
      <c r="B124" s="63">
        <v>12</v>
      </c>
      <c r="C124" s="56">
        <v>1400.81</v>
      </c>
      <c r="D124" s="56">
        <v>2335.93</v>
      </c>
      <c r="E124" s="56">
        <v>36.39</v>
      </c>
      <c r="F124" s="56">
        <v>935.34</v>
      </c>
    </row>
    <row r="125" spans="1:6" ht="12.75" customHeight="1">
      <c r="A125" s="54" t="s">
        <v>114</v>
      </c>
      <c r="B125" s="63">
        <v>13</v>
      </c>
      <c r="C125" s="56">
        <v>1390.6</v>
      </c>
      <c r="D125" s="56">
        <v>2306.47</v>
      </c>
      <c r="E125" s="56">
        <v>37.17</v>
      </c>
      <c r="F125" s="56">
        <v>916.08</v>
      </c>
    </row>
    <row r="126" spans="1:6" ht="12.75" customHeight="1">
      <c r="A126" s="54" t="s">
        <v>114</v>
      </c>
      <c r="B126" s="63">
        <v>14</v>
      </c>
      <c r="C126" s="56">
        <v>1399.62</v>
      </c>
      <c r="D126" s="56">
        <v>2359.59</v>
      </c>
      <c r="E126" s="56">
        <v>36.49</v>
      </c>
      <c r="F126" s="56">
        <v>960.18</v>
      </c>
    </row>
    <row r="127" spans="1:6" ht="12.75" customHeight="1">
      <c r="A127" s="54" t="s">
        <v>114</v>
      </c>
      <c r="B127" s="63">
        <v>15</v>
      </c>
      <c r="C127" s="56">
        <v>1396.36</v>
      </c>
      <c r="D127" s="56">
        <v>1549.15</v>
      </c>
      <c r="E127" s="56">
        <v>259.73</v>
      </c>
      <c r="F127" s="56">
        <v>153</v>
      </c>
    </row>
    <row r="128" spans="1:6" ht="12.75" customHeight="1">
      <c r="A128" s="54" t="s">
        <v>114</v>
      </c>
      <c r="B128" s="63">
        <v>16</v>
      </c>
      <c r="C128" s="56">
        <v>1379.2</v>
      </c>
      <c r="D128" s="56">
        <v>1530.87</v>
      </c>
      <c r="E128" s="56">
        <v>242.67</v>
      </c>
      <c r="F128" s="56">
        <v>151.89</v>
      </c>
    </row>
    <row r="129" spans="1:6" ht="12.75" customHeight="1">
      <c r="A129" s="54" t="s">
        <v>114</v>
      </c>
      <c r="B129" s="63">
        <v>17</v>
      </c>
      <c r="C129" s="56">
        <v>1408.58</v>
      </c>
      <c r="D129" s="56">
        <v>1562.93</v>
      </c>
      <c r="E129" s="56">
        <v>303.61</v>
      </c>
      <c r="F129" s="56">
        <v>154.56</v>
      </c>
    </row>
    <row r="130" spans="1:6" ht="12.75" customHeight="1">
      <c r="A130" s="54" t="s">
        <v>114</v>
      </c>
      <c r="B130" s="63">
        <v>18</v>
      </c>
      <c r="C130" s="56">
        <v>1419.08</v>
      </c>
      <c r="D130" s="56">
        <v>1576.44</v>
      </c>
      <c r="E130" s="56">
        <v>341.89</v>
      </c>
      <c r="F130" s="56">
        <v>157.56</v>
      </c>
    </row>
    <row r="131" spans="1:6" ht="12.75" customHeight="1">
      <c r="A131" s="54" t="s">
        <v>114</v>
      </c>
      <c r="B131" s="63">
        <v>19</v>
      </c>
      <c r="C131" s="56">
        <v>1337.11</v>
      </c>
      <c r="D131" s="56">
        <v>1485.02</v>
      </c>
      <c r="E131" s="56">
        <v>307.87</v>
      </c>
      <c r="F131" s="56">
        <v>148.12</v>
      </c>
    </row>
    <row r="132" spans="1:6" ht="12.75" customHeight="1">
      <c r="A132" s="54" t="s">
        <v>114</v>
      </c>
      <c r="B132" s="63">
        <v>20</v>
      </c>
      <c r="C132" s="56">
        <v>1178.75</v>
      </c>
      <c r="D132" s="56">
        <v>1318.95</v>
      </c>
      <c r="E132" s="56">
        <v>114.87</v>
      </c>
      <c r="F132" s="56">
        <v>140.41</v>
      </c>
    </row>
    <row r="133" spans="1:6" ht="12.75" customHeight="1">
      <c r="A133" s="54" t="s">
        <v>114</v>
      </c>
      <c r="B133" s="63">
        <v>21</v>
      </c>
      <c r="C133" s="56">
        <v>1387.81</v>
      </c>
      <c r="D133" s="56">
        <v>1536.85</v>
      </c>
      <c r="E133" s="56">
        <v>292.62</v>
      </c>
      <c r="F133" s="56">
        <v>149.25</v>
      </c>
    </row>
    <row r="134" spans="1:6" ht="12.75" customHeight="1">
      <c r="A134" s="54" t="s">
        <v>114</v>
      </c>
      <c r="B134" s="63">
        <v>22</v>
      </c>
      <c r="C134" s="56">
        <v>1420.22</v>
      </c>
      <c r="D134" s="56">
        <v>1570.42</v>
      </c>
      <c r="E134" s="56">
        <v>390.36</v>
      </c>
      <c r="F134" s="56">
        <v>150.42</v>
      </c>
    </row>
    <row r="135" spans="1:6" ht="12.75" customHeight="1">
      <c r="A135" s="54" t="s">
        <v>114</v>
      </c>
      <c r="B135" s="63">
        <v>23</v>
      </c>
      <c r="C135" s="56">
        <v>1228.73</v>
      </c>
      <c r="D135" s="56">
        <v>1373.93</v>
      </c>
      <c r="E135" s="56">
        <v>330</v>
      </c>
      <c r="F135" s="56">
        <v>145.41</v>
      </c>
    </row>
    <row r="136" spans="1:6" ht="12.75" customHeight="1">
      <c r="A136" s="54" t="s">
        <v>115</v>
      </c>
      <c r="B136" s="63">
        <v>0</v>
      </c>
      <c r="C136" s="56">
        <v>926.92</v>
      </c>
      <c r="D136" s="56">
        <v>1063.51</v>
      </c>
      <c r="E136" s="56">
        <v>127.39</v>
      </c>
      <c r="F136" s="56">
        <v>136.79</v>
      </c>
    </row>
    <row r="137" spans="1:6" ht="12.75" customHeight="1">
      <c r="A137" s="54" t="s">
        <v>115</v>
      </c>
      <c r="B137" s="63">
        <v>1</v>
      </c>
      <c r="C137" s="56">
        <v>900.38</v>
      </c>
      <c r="D137" s="56">
        <v>1037.4</v>
      </c>
      <c r="E137" s="56">
        <v>130.82</v>
      </c>
      <c r="F137" s="56">
        <v>137.23</v>
      </c>
    </row>
    <row r="138" spans="1:6" ht="12.75" customHeight="1">
      <c r="A138" s="54" t="s">
        <v>115</v>
      </c>
      <c r="B138" s="63">
        <v>2</v>
      </c>
      <c r="C138" s="56">
        <v>881.12</v>
      </c>
      <c r="D138" s="56">
        <v>1018.36</v>
      </c>
      <c r="E138" s="56">
        <v>142.97</v>
      </c>
      <c r="F138" s="56">
        <v>137.45</v>
      </c>
    </row>
    <row r="139" spans="1:6" ht="12.75" customHeight="1">
      <c r="A139" s="54" t="s">
        <v>115</v>
      </c>
      <c r="B139" s="63">
        <v>3</v>
      </c>
      <c r="C139" s="56">
        <v>869.39</v>
      </c>
      <c r="D139" s="56">
        <v>1006.68</v>
      </c>
      <c r="E139" s="56">
        <v>112.56</v>
      </c>
      <c r="F139" s="56">
        <v>137.5</v>
      </c>
    </row>
    <row r="140" spans="1:6" ht="12.75" customHeight="1">
      <c r="A140" s="54" t="s">
        <v>115</v>
      </c>
      <c r="B140" s="63">
        <v>4</v>
      </c>
      <c r="C140" s="56">
        <v>869.95</v>
      </c>
      <c r="D140" s="56">
        <v>1006.91</v>
      </c>
      <c r="E140" s="56">
        <v>113.13</v>
      </c>
      <c r="F140" s="56">
        <v>137.17</v>
      </c>
    </row>
    <row r="141" spans="1:6" ht="12.75" customHeight="1">
      <c r="A141" s="54" t="s">
        <v>115</v>
      </c>
      <c r="B141" s="63">
        <v>5</v>
      </c>
      <c r="C141" s="56">
        <v>851.94</v>
      </c>
      <c r="D141" s="56">
        <v>984.47</v>
      </c>
      <c r="E141" s="56">
        <v>99.98</v>
      </c>
      <c r="F141" s="56">
        <v>132.73</v>
      </c>
    </row>
    <row r="142" spans="1:6" ht="12.75" customHeight="1">
      <c r="A142" s="54" t="s">
        <v>115</v>
      </c>
      <c r="B142" s="63">
        <v>6</v>
      </c>
      <c r="C142" s="56">
        <v>891.9</v>
      </c>
      <c r="D142" s="56">
        <v>1025.22</v>
      </c>
      <c r="E142" s="56">
        <v>71.93</v>
      </c>
      <c r="F142" s="56">
        <v>133.53</v>
      </c>
    </row>
    <row r="143" spans="1:6" ht="12.75" customHeight="1">
      <c r="A143" s="54" t="s">
        <v>115</v>
      </c>
      <c r="B143" s="63">
        <v>7</v>
      </c>
      <c r="C143" s="56">
        <v>925.78</v>
      </c>
      <c r="D143" s="56">
        <v>1058.53</v>
      </c>
      <c r="E143" s="56">
        <v>80.78</v>
      </c>
      <c r="F143" s="56">
        <v>132.96</v>
      </c>
    </row>
    <row r="144" spans="1:6" ht="12.75" customHeight="1">
      <c r="A144" s="54" t="s">
        <v>115</v>
      </c>
      <c r="B144" s="63">
        <v>8</v>
      </c>
      <c r="C144" s="56">
        <v>1065.11</v>
      </c>
      <c r="D144" s="56">
        <v>1202.55</v>
      </c>
      <c r="E144" s="56">
        <v>73.05</v>
      </c>
      <c r="F144" s="56">
        <v>137.65</v>
      </c>
    </row>
    <row r="145" spans="1:6" ht="12.75" customHeight="1">
      <c r="A145" s="54" t="s">
        <v>115</v>
      </c>
      <c r="B145" s="63">
        <v>9</v>
      </c>
      <c r="C145" s="56">
        <v>1233.66</v>
      </c>
      <c r="D145" s="56">
        <v>1442.82</v>
      </c>
      <c r="E145" s="56">
        <v>46.08</v>
      </c>
      <c r="F145" s="56">
        <v>209.37</v>
      </c>
    </row>
    <row r="146" spans="1:6" ht="12.75" customHeight="1">
      <c r="A146" s="54" t="s">
        <v>115</v>
      </c>
      <c r="B146" s="63">
        <v>10</v>
      </c>
      <c r="C146" s="56">
        <v>1387.87</v>
      </c>
      <c r="D146" s="56">
        <v>1536.59</v>
      </c>
      <c r="E146" s="56">
        <v>84.96</v>
      </c>
      <c r="F146" s="56">
        <v>148.94</v>
      </c>
    </row>
    <row r="147" spans="1:6" ht="12.75" customHeight="1">
      <c r="A147" s="54" t="s">
        <v>115</v>
      </c>
      <c r="B147" s="63">
        <v>11</v>
      </c>
      <c r="C147" s="56">
        <v>1424.29</v>
      </c>
      <c r="D147" s="56">
        <v>1574.28</v>
      </c>
      <c r="E147" s="56">
        <v>129.19</v>
      </c>
      <c r="F147" s="56">
        <v>150.2</v>
      </c>
    </row>
    <row r="148" spans="1:6" ht="12.75" customHeight="1">
      <c r="A148" s="54" t="s">
        <v>115</v>
      </c>
      <c r="B148" s="63">
        <v>12</v>
      </c>
      <c r="C148" s="56">
        <v>1446.43</v>
      </c>
      <c r="D148" s="56">
        <v>1598</v>
      </c>
      <c r="E148" s="56">
        <v>140.89</v>
      </c>
      <c r="F148" s="56">
        <v>151.78</v>
      </c>
    </row>
    <row r="149" spans="1:6" ht="12.75" customHeight="1">
      <c r="A149" s="54" t="s">
        <v>115</v>
      </c>
      <c r="B149" s="63">
        <v>13</v>
      </c>
      <c r="C149" s="56">
        <v>1421.9</v>
      </c>
      <c r="D149" s="56">
        <v>1581.26</v>
      </c>
      <c r="E149" s="56">
        <v>39.15</v>
      </c>
      <c r="F149" s="56">
        <v>159.57</v>
      </c>
    </row>
    <row r="150" spans="1:6" ht="12.75" customHeight="1">
      <c r="A150" s="54" t="s">
        <v>115</v>
      </c>
      <c r="B150" s="63">
        <v>14</v>
      </c>
      <c r="C150" s="56">
        <v>1432.4</v>
      </c>
      <c r="D150" s="56">
        <v>1583.62</v>
      </c>
      <c r="E150" s="56">
        <v>43.41</v>
      </c>
      <c r="F150" s="56">
        <v>151.43</v>
      </c>
    </row>
    <row r="151" spans="1:6" ht="12.75" customHeight="1">
      <c r="A151" s="54" t="s">
        <v>115</v>
      </c>
      <c r="B151" s="63">
        <v>15</v>
      </c>
      <c r="C151" s="56">
        <v>1434.99</v>
      </c>
      <c r="D151" s="56">
        <v>2092.58</v>
      </c>
      <c r="E151" s="56">
        <v>37.93</v>
      </c>
      <c r="F151" s="56">
        <v>657.8</v>
      </c>
    </row>
    <row r="152" spans="1:6" ht="12.75" customHeight="1">
      <c r="A152" s="54" t="s">
        <v>115</v>
      </c>
      <c r="B152" s="63">
        <v>16</v>
      </c>
      <c r="C152" s="56">
        <v>1418.31</v>
      </c>
      <c r="D152" s="56">
        <v>2093.25</v>
      </c>
      <c r="E152" s="56">
        <v>38.24</v>
      </c>
      <c r="F152" s="56">
        <v>675.15</v>
      </c>
    </row>
    <row r="153" spans="1:6" ht="12.75" customHeight="1">
      <c r="A153" s="54" t="s">
        <v>115</v>
      </c>
      <c r="B153" s="63">
        <v>17</v>
      </c>
      <c r="C153" s="56">
        <v>1436.02</v>
      </c>
      <c r="D153" s="56">
        <v>2073.6</v>
      </c>
      <c r="E153" s="56">
        <v>36.36</v>
      </c>
      <c r="F153" s="56">
        <v>637.79</v>
      </c>
    </row>
    <row r="154" spans="1:6" ht="12.75" customHeight="1">
      <c r="A154" s="54" t="s">
        <v>115</v>
      </c>
      <c r="B154" s="63">
        <v>18</v>
      </c>
      <c r="C154" s="56">
        <v>1441.49</v>
      </c>
      <c r="D154" s="56">
        <v>2089.02</v>
      </c>
      <c r="E154" s="56">
        <v>36.08</v>
      </c>
      <c r="F154" s="56">
        <v>647.73</v>
      </c>
    </row>
    <row r="155" spans="1:6" ht="12.75" customHeight="1">
      <c r="A155" s="54" t="s">
        <v>115</v>
      </c>
      <c r="B155" s="63">
        <v>19</v>
      </c>
      <c r="C155" s="56">
        <v>1368.36</v>
      </c>
      <c r="D155" s="56">
        <v>1516.06</v>
      </c>
      <c r="E155" s="56">
        <v>81.81</v>
      </c>
      <c r="F155" s="56">
        <v>147.9</v>
      </c>
    </row>
    <row r="156" spans="1:6" ht="12.75" customHeight="1">
      <c r="A156" s="54" t="s">
        <v>115</v>
      </c>
      <c r="B156" s="63">
        <v>20</v>
      </c>
      <c r="C156" s="56">
        <v>1265.3</v>
      </c>
      <c r="D156" s="56">
        <v>1408.52</v>
      </c>
      <c r="E156" s="56">
        <v>79.3</v>
      </c>
      <c r="F156" s="56">
        <v>143.43</v>
      </c>
    </row>
    <row r="157" spans="1:6" ht="12.75" customHeight="1">
      <c r="A157" s="54" t="s">
        <v>115</v>
      </c>
      <c r="B157" s="63">
        <v>21</v>
      </c>
      <c r="C157" s="56">
        <v>1437.33</v>
      </c>
      <c r="D157" s="56">
        <v>1587.97</v>
      </c>
      <c r="E157" s="56">
        <v>73.62</v>
      </c>
      <c r="F157" s="56">
        <v>150.85</v>
      </c>
    </row>
    <row r="158" spans="1:6" ht="12.75" customHeight="1">
      <c r="A158" s="54" t="s">
        <v>115</v>
      </c>
      <c r="B158" s="63">
        <v>22</v>
      </c>
      <c r="C158" s="56">
        <v>1430.26</v>
      </c>
      <c r="D158" s="56">
        <v>1581.18</v>
      </c>
      <c r="E158" s="56">
        <v>243</v>
      </c>
      <c r="F158" s="56">
        <v>151.13</v>
      </c>
    </row>
    <row r="159" spans="1:6" ht="12.75" customHeight="1">
      <c r="A159" s="54" t="s">
        <v>115</v>
      </c>
      <c r="B159" s="63">
        <v>23</v>
      </c>
      <c r="C159" s="56">
        <v>1300.47</v>
      </c>
      <c r="D159" s="56">
        <v>1448.13</v>
      </c>
      <c r="E159" s="56">
        <v>384.65</v>
      </c>
      <c r="F159" s="56">
        <v>147.87</v>
      </c>
    </row>
    <row r="160" spans="1:6" ht="12.75" customHeight="1">
      <c r="A160" s="54" t="s">
        <v>116</v>
      </c>
      <c r="B160" s="63">
        <v>0</v>
      </c>
      <c r="C160" s="56">
        <v>919.3</v>
      </c>
      <c r="D160" s="56">
        <v>1055.1</v>
      </c>
      <c r="E160" s="56">
        <v>106.02</v>
      </c>
      <c r="F160" s="56">
        <v>136.01</v>
      </c>
    </row>
    <row r="161" spans="1:6" ht="12.75" customHeight="1">
      <c r="A161" s="54" t="s">
        <v>116</v>
      </c>
      <c r="B161" s="63">
        <v>1</v>
      </c>
      <c r="C161" s="56">
        <v>894.03</v>
      </c>
      <c r="D161" s="56">
        <v>1030.23</v>
      </c>
      <c r="E161" s="56">
        <v>102.15</v>
      </c>
      <c r="F161" s="56">
        <v>136.41</v>
      </c>
    </row>
    <row r="162" spans="1:6" ht="12.75" customHeight="1">
      <c r="A162" s="54" t="s">
        <v>116</v>
      </c>
      <c r="B162" s="63">
        <v>2</v>
      </c>
      <c r="C162" s="56">
        <v>879.99</v>
      </c>
      <c r="D162" s="56">
        <v>1016.31</v>
      </c>
      <c r="E162" s="56">
        <v>115.31</v>
      </c>
      <c r="F162" s="56">
        <v>136.53</v>
      </c>
    </row>
    <row r="163" spans="1:6" ht="12.75" customHeight="1">
      <c r="A163" s="54" t="s">
        <v>116</v>
      </c>
      <c r="B163" s="63">
        <v>3</v>
      </c>
      <c r="C163" s="56">
        <v>873</v>
      </c>
      <c r="D163" s="56">
        <v>1009.45</v>
      </c>
      <c r="E163" s="56">
        <v>145.53</v>
      </c>
      <c r="F163" s="56">
        <v>136.65</v>
      </c>
    </row>
    <row r="164" spans="1:6" ht="12.75" customHeight="1">
      <c r="A164" s="54" t="s">
        <v>116</v>
      </c>
      <c r="B164" s="63">
        <v>4</v>
      </c>
      <c r="C164" s="56">
        <v>878.76</v>
      </c>
      <c r="D164" s="56">
        <v>1015.36</v>
      </c>
      <c r="E164" s="56">
        <v>162.17</v>
      </c>
      <c r="F164" s="56">
        <v>136.82</v>
      </c>
    </row>
    <row r="165" spans="1:6" ht="12.75" customHeight="1">
      <c r="A165" s="54" t="s">
        <v>116</v>
      </c>
      <c r="B165" s="63">
        <v>5</v>
      </c>
      <c r="C165" s="56">
        <v>871.16</v>
      </c>
      <c r="D165" s="56">
        <v>1007.02</v>
      </c>
      <c r="E165" s="56">
        <v>113.57</v>
      </c>
      <c r="F165" s="56">
        <v>136.07</v>
      </c>
    </row>
    <row r="166" spans="1:6" ht="12.75" customHeight="1">
      <c r="A166" s="54" t="s">
        <v>116</v>
      </c>
      <c r="B166" s="63">
        <v>6</v>
      </c>
      <c r="C166" s="56">
        <v>892.33</v>
      </c>
      <c r="D166" s="56">
        <v>1029.38</v>
      </c>
      <c r="E166" s="56">
        <v>107.62</v>
      </c>
      <c r="F166" s="56">
        <v>137.26</v>
      </c>
    </row>
    <row r="167" spans="1:6" ht="12.75" customHeight="1">
      <c r="A167" s="54" t="s">
        <v>116</v>
      </c>
      <c r="B167" s="63">
        <v>7</v>
      </c>
      <c r="C167" s="56">
        <v>925.16</v>
      </c>
      <c r="D167" s="56">
        <v>1070.16</v>
      </c>
      <c r="E167" s="56">
        <v>52.98</v>
      </c>
      <c r="F167" s="56">
        <v>145.21</v>
      </c>
    </row>
    <row r="168" spans="1:6" ht="12.75" customHeight="1">
      <c r="A168" s="54" t="s">
        <v>116</v>
      </c>
      <c r="B168" s="63">
        <v>8</v>
      </c>
      <c r="C168" s="56">
        <v>1114.01</v>
      </c>
      <c r="D168" s="56">
        <v>1255.66</v>
      </c>
      <c r="E168" s="56">
        <v>62.15</v>
      </c>
      <c r="F168" s="56">
        <v>141.87</v>
      </c>
    </row>
    <row r="169" spans="1:6" ht="12.75" customHeight="1">
      <c r="A169" s="54" t="s">
        <v>116</v>
      </c>
      <c r="B169" s="63">
        <v>9</v>
      </c>
      <c r="C169" s="56">
        <v>1948.52</v>
      </c>
      <c r="D169" s="56">
        <v>2884.52</v>
      </c>
      <c r="E169" s="56">
        <v>14.87</v>
      </c>
      <c r="F169" s="56">
        <v>936.21</v>
      </c>
    </row>
    <row r="170" spans="1:6" ht="12.75" customHeight="1">
      <c r="A170" s="54" t="s">
        <v>116</v>
      </c>
      <c r="B170" s="63">
        <v>10</v>
      </c>
      <c r="C170" s="56">
        <v>2201.45</v>
      </c>
      <c r="D170" s="56">
        <v>2884.53</v>
      </c>
      <c r="E170" s="56">
        <v>5.8</v>
      </c>
      <c r="F170" s="56">
        <v>683.29</v>
      </c>
    </row>
    <row r="171" spans="1:6" ht="12.75" customHeight="1">
      <c r="A171" s="54" t="s">
        <v>116</v>
      </c>
      <c r="B171" s="63">
        <v>11</v>
      </c>
      <c r="C171" s="56">
        <v>2213.13</v>
      </c>
      <c r="D171" s="56">
        <v>2884.54</v>
      </c>
      <c r="E171" s="56">
        <v>5.45</v>
      </c>
      <c r="F171" s="56">
        <v>671.61</v>
      </c>
    </row>
    <row r="172" spans="1:6" ht="12.75" customHeight="1">
      <c r="A172" s="54" t="s">
        <v>116</v>
      </c>
      <c r="B172" s="63">
        <v>12</v>
      </c>
      <c r="C172" s="56">
        <v>2216.84</v>
      </c>
      <c r="D172" s="56">
        <v>2886.86</v>
      </c>
      <c r="E172" s="56">
        <v>4.91</v>
      </c>
      <c r="F172" s="56">
        <v>670.23</v>
      </c>
    </row>
    <row r="173" spans="1:6" ht="12.75" customHeight="1">
      <c r="A173" s="54" t="s">
        <v>116</v>
      </c>
      <c r="B173" s="63">
        <v>13</v>
      </c>
      <c r="C173" s="56">
        <v>2208.05</v>
      </c>
      <c r="D173" s="56">
        <v>2887.37</v>
      </c>
      <c r="E173" s="56">
        <v>5.95</v>
      </c>
      <c r="F173" s="56">
        <v>679.53</v>
      </c>
    </row>
    <row r="174" spans="1:6" ht="12.75" customHeight="1">
      <c r="A174" s="54" t="s">
        <v>116</v>
      </c>
      <c r="B174" s="63">
        <v>14</v>
      </c>
      <c r="C174" s="56">
        <v>2211.07</v>
      </c>
      <c r="D174" s="56">
        <v>2886.95</v>
      </c>
      <c r="E174" s="56">
        <v>5.57</v>
      </c>
      <c r="F174" s="56">
        <v>676.08</v>
      </c>
    </row>
    <row r="175" spans="1:6" ht="12.75" customHeight="1">
      <c r="A175" s="54" t="s">
        <v>116</v>
      </c>
      <c r="B175" s="63">
        <v>15</v>
      </c>
      <c r="C175" s="56">
        <v>2205.3</v>
      </c>
      <c r="D175" s="56">
        <v>2913.19</v>
      </c>
      <c r="E175" s="56">
        <v>5.14</v>
      </c>
      <c r="F175" s="56">
        <v>708.09</v>
      </c>
    </row>
    <row r="176" spans="1:6" ht="12.75" customHeight="1">
      <c r="A176" s="54" t="s">
        <v>116</v>
      </c>
      <c r="B176" s="63">
        <v>16</v>
      </c>
      <c r="C176" s="56">
        <v>2209.68</v>
      </c>
      <c r="D176" s="56">
        <v>2888.76</v>
      </c>
      <c r="E176" s="56">
        <v>4.03</v>
      </c>
      <c r="F176" s="56">
        <v>679.29</v>
      </c>
    </row>
    <row r="177" spans="1:6" ht="12.75" customHeight="1">
      <c r="A177" s="54" t="s">
        <v>116</v>
      </c>
      <c r="B177" s="63">
        <v>17</v>
      </c>
      <c r="C177" s="56">
        <v>2208.16</v>
      </c>
      <c r="D177" s="56">
        <v>2392.26</v>
      </c>
      <c r="E177" s="56">
        <v>24.45</v>
      </c>
      <c r="F177" s="56">
        <v>184.31</v>
      </c>
    </row>
    <row r="178" spans="1:6" ht="12.75" customHeight="1">
      <c r="A178" s="54" t="s">
        <v>116</v>
      </c>
      <c r="B178" s="63">
        <v>18</v>
      </c>
      <c r="C178" s="56">
        <v>1448.67</v>
      </c>
      <c r="D178" s="56">
        <v>1602.19</v>
      </c>
      <c r="E178" s="56">
        <v>188.14</v>
      </c>
      <c r="F178" s="56">
        <v>153.72</v>
      </c>
    </row>
    <row r="179" spans="1:6" ht="12.75" customHeight="1">
      <c r="A179" s="54" t="s">
        <v>116</v>
      </c>
      <c r="B179" s="63">
        <v>19</v>
      </c>
      <c r="C179" s="56">
        <v>1353.54</v>
      </c>
      <c r="D179" s="56">
        <v>1502.99</v>
      </c>
      <c r="E179" s="56">
        <v>281.17</v>
      </c>
      <c r="F179" s="56">
        <v>149.66</v>
      </c>
    </row>
    <row r="180" spans="1:6" ht="12.75" customHeight="1">
      <c r="A180" s="54" t="s">
        <v>116</v>
      </c>
      <c r="B180" s="63">
        <v>20</v>
      </c>
      <c r="C180" s="56">
        <v>1240.69</v>
      </c>
      <c r="D180" s="56">
        <v>1384.53</v>
      </c>
      <c r="E180" s="56">
        <v>164.3</v>
      </c>
      <c r="F180" s="56">
        <v>144.05</v>
      </c>
    </row>
    <row r="181" spans="1:6" ht="12.75" customHeight="1">
      <c r="A181" s="54" t="s">
        <v>116</v>
      </c>
      <c r="B181" s="63">
        <v>21</v>
      </c>
      <c r="C181" s="56">
        <v>1480.43</v>
      </c>
      <c r="D181" s="56">
        <v>1632.85</v>
      </c>
      <c r="E181" s="56">
        <v>290.28</v>
      </c>
      <c r="F181" s="56">
        <v>152.62</v>
      </c>
    </row>
    <row r="182" spans="1:6" ht="12.75" customHeight="1">
      <c r="A182" s="54" t="s">
        <v>116</v>
      </c>
      <c r="B182" s="63">
        <v>22</v>
      </c>
      <c r="C182" s="56">
        <v>1474.3</v>
      </c>
      <c r="D182" s="56">
        <v>1628.26</v>
      </c>
      <c r="E182" s="56">
        <v>460.99</v>
      </c>
      <c r="F182" s="56">
        <v>154.17</v>
      </c>
    </row>
    <row r="183" spans="1:6" ht="12.75" customHeight="1">
      <c r="A183" s="54" t="s">
        <v>116</v>
      </c>
      <c r="B183" s="63">
        <v>23</v>
      </c>
      <c r="C183" s="56">
        <v>1216.12</v>
      </c>
      <c r="D183" s="56">
        <v>1361.49</v>
      </c>
      <c r="E183" s="56">
        <v>342.12</v>
      </c>
      <c r="F183" s="56">
        <v>145.59</v>
      </c>
    </row>
    <row r="184" spans="1:6" ht="12.75" customHeight="1">
      <c r="A184" s="54" t="s">
        <v>117</v>
      </c>
      <c r="B184" s="63">
        <v>0</v>
      </c>
      <c r="C184" s="56">
        <v>953.03</v>
      </c>
      <c r="D184" s="56">
        <v>1089.52</v>
      </c>
      <c r="E184" s="56">
        <v>119.37</v>
      </c>
      <c r="F184" s="56">
        <v>136.7</v>
      </c>
    </row>
    <row r="185" spans="1:6" ht="12.75" customHeight="1">
      <c r="A185" s="54" t="s">
        <v>117</v>
      </c>
      <c r="B185" s="63">
        <v>1</v>
      </c>
      <c r="C185" s="56">
        <v>926.85</v>
      </c>
      <c r="D185" s="56">
        <v>1063.89</v>
      </c>
      <c r="E185" s="56">
        <v>116.26</v>
      </c>
      <c r="F185" s="56">
        <v>137.24</v>
      </c>
    </row>
    <row r="186" spans="1:6" ht="12.75" customHeight="1">
      <c r="A186" s="54" t="s">
        <v>117</v>
      </c>
      <c r="B186" s="63">
        <v>2</v>
      </c>
      <c r="C186" s="56">
        <v>901.04</v>
      </c>
      <c r="D186" s="56">
        <v>1037.69</v>
      </c>
      <c r="E186" s="56">
        <v>88.67</v>
      </c>
      <c r="F186" s="56">
        <v>136.87</v>
      </c>
    </row>
    <row r="187" spans="1:6" ht="12.75" customHeight="1">
      <c r="A187" s="54" t="s">
        <v>117</v>
      </c>
      <c r="B187" s="63">
        <v>3</v>
      </c>
      <c r="C187" s="56">
        <v>895.93</v>
      </c>
      <c r="D187" s="56">
        <v>1032.87</v>
      </c>
      <c r="E187" s="56">
        <v>101.87</v>
      </c>
      <c r="F187" s="56">
        <v>137.14</v>
      </c>
    </row>
    <row r="188" spans="1:6" ht="12.75" customHeight="1">
      <c r="A188" s="54" t="s">
        <v>117</v>
      </c>
      <c r="B188" s="63">
        <v>4</v>
      </c>
      <c r="C188" s="56">
        <v>882.36</v>
      </c>
      <c r="D188" s="56">
        <v>1033.25</v>
      </c>
      <c r="E188" s="56">
        <v>52.72</v>
      </c>
      <c r="F188" s="56">
        <v>151.09</v>
      </c>
    </row>
    <row r="189" spans="1:6" ht="12.75" customHeight="1">
      <c r="A189" s="54" t="s">
        <v>117</v>
      </c>
      <c r="B189" s="63">
        <v>5</v>
      </c>
      <c r="C189" s="56">
        <v>864.04</v>
      </c>
      <c r="D189" s="56">
        <v>996.62</v>
      </c>
      <c r="E189" s="56">
        <v>84.86</v>
      </c>
      <c r="F189" s="56">
        <v>132.8</v>
      </c>
    </row>
    <row r="190" spans="1:6" ht="12.75" customHeight="1">
      <c r="A190" s="54" t="s">
        <v>117</v>
      </c>
      <c r="B190" s="63">
        <v>6</v>
      </c>
      <c r="C190" s="56">
        <v>851.54</v>
      </c>
      <c r="D190" s="56">
        <v>983.12</v>
      </c>
      <c r="E190" s="56">
        <v>81.81</v>
      </c>
      <c r="F190" s="56">
        <v>131.79</v>
      </c>
    </row>
    <row r="191" spans="1:6" ht="12.75" customHeight="1">
      <c r="A191" s="54" t="s">
        <v>117</v>
      </c>
      <c r="B191" s="63">
        <v>7</v>
      </c>
      <c r="C191" s="56">
        <v>896.25</v>
      </c>
      <c r="D191" s="56">
        <v>1031.68</v>
      </c>
      <c r="E191" s="56">
        <v>57.08</v>
      </c>
      <c r="F191" s="56">
        <v>135.64</v>
      </c>
    </row>
    <row r="192" spans="1:6" ht="12.75" customHeight="1">
      <c r="A192" s="54" t="s">
        <v>117</v>
      </c>
      <c r="B192" s="63">
        <v>8</v>
      </c>
      <c r="C192" s="56">
        <v>926.5</v>
      </c>
      <c r="D192" s="56">
        <v>1068.95</v>
      </c>
      <c r="E192" s="56">
        <v>56.76</v>
      </c>
      <c r="F192" s="56">
        <v>142.66</v>
      </c>
    </row>
    <row r="193" spans="1:6" ht="12.75" customHeight="1">
      <c r="A193" s="54" t="s">
        <v>117</v>
      </c>
      <c r="B193" s="63">
        <v>9</v>
      </c>
      <c r="C193" s="56">
        <v>1057.39</v>
      </c>
      <c r="D193" s="56">
        <v>1222.18</v>
      </c>
      <c r="E193" s="56">
        <v>53.1</v>
      </c>
      <c r="F193" s="56">
        <v>165</v>
      </c>
    </row>
    <row r="194" spans="1:6" ht="12.75" customHeight="1">
      <c r="A194" s="54" t="s">
        <v>117</v>
      </c>
      <c r="B194" s="63">
        <v>10</v>
      </c>
      <c r="C194" s="56">
        <v>1121.57</v>
      </c>
      <c r="D194" s="56">
        <v>1294.07</v>
      </c>
      <c r="E194" s="56">
        <v>51.35</v>
      </c>
      <c r="F194" s="56">
        <v>172.71</v>
      </c>
    </row>
    <row r="195" spans="1:6" ht="12.75" customHeight="1">
      <c r="A195" s="54" t="s">
        <v>117</v>
      </c>
      <c r="B195" s="63">
        <v>11</v>
      </c>
      <c r="C195" s="56">
        <v>1162.71</v>
      </c>
      <c r="D195" s="56">
        <v>1332.83</v>
      </c>
      <c r="E195" s="56">
        <v>49.46</v>
      </c>
      <c r="F195" s="56">
        <v>170.33</v>
      </c>
    </row>
    <row r="196" spans="1:6" ht="12.75" customHeight="1">
      <c r="A196" s="54" t="s">
        <v>117</v>
      </c>
      <c r="B196" s="63">
        <v>12</v>
      </c>
      <c r="C196" s="56">
        <v>1169.32</v>
      </c>
      <c r="D196" s="56">
        <v>1334.16</v>
      </c>
      <c r="E196" s="56">
        <v>48.82</v>
      </c>
      <c r="F196" s="56">
        <v>165.05</v>
      </c>
    </row>
    <row r="197" spans="1:6" ht="12.75" customHeight="1">
      <c r="A197" s="54" t="s">
        <v>117</v>
      </c>
      <c r="B197" s="63">
        <v>13</v>
      </c>
      <c r="C197" s="56">
        <v>1164.85</v>
      </c>
      <c r="D197" s="56">
        <v>1310.6</v>
      </c>
      <c r="E197" s="56">
        <v>49.22</v>
      </c>
      <c r="F197" s="56">
        <v>145.96</v>
      </c>
    </row>
    <row r="198" spans="1:6" ht="12.75" customHeight="1">
      <c r="A198" s="54" t="s">
        <v>117</v>
      </c>
      <c r="B198" s="63">
        <v>14</v>
      </c>
      <c r="C198" s="56">
        <v>1168.1</v>
      </c>
      <c r="D198" s="56">
        <v>1330.52</v>
      </c>
      <c r="E198" s="56">
        <v>48.94</v>
      </c>
      <c r="F198" s="56">
        <v>162.63</v>
      </c>
    </row>
    <row r="199" spans="1:6" ht="12.75" customHeight="1">
      <c r="A199" s="54" t="s">
        <v>117</v>
      </c>
      <c r="B199" s="63">
        <v>15</v>
      </c>
      <c r="C199" s="56">
        <v>1178.71</v>
      </c>
      <c r="D199" s="56">
        <v>1319.5</v>
      </c>
      <c r="E199" s="56">
        <v>119.18</v>
      </c>
      <c r="F199" s="56">
        <v>140.99</v>
      </c>
    </row>
    <row r="200" spans="1:6" ht="12.75" customHeight="1">
      <c r="A200" s="54" t="s">
        <v>117</v>
      </c>
      <c r="B200" s="63">
        <v>16</v>
      </c>
      <c r="C200" s="56">
        <v>1187.76</v>
      </c>
      <c r="D200" s="56">
        <v>1329.2</v>
      </c>
      <c r="E200" s="56">
        <v>118.17</v>
      </c>
      <c r="F200" s="56">
        <v>141.65</v>
      </c>
    </row>
    <row r="201" spans="1:6" ht="12.75" customHeight="1">
      <c r="A201" s="54" t="s">
        <v>117</v>
      </c>
      <c r="B201" s="63">
        <v>17</v>
      </c>
      <c r="C201" s="56">
        <v>1200.18</v>
      </c>
      <c r="D201" s="56">
        <v>1342.4</v>
      </c>
      <c r="E201" s="56">
        <v>128.68</v>
      </c>
      <c r="F201" s="56">
        <v>142.44</v>
      </c>
    </row>
    <row r="202" spans="1:6" ht="12.75" customHeight="1">
      <c r="A202" s="54" t="s">
        <v>117</v>
      </c>
      <c r="B202" s="63">
        <v>18</v>
      </c>
      <c r="C202" s="56">
        <v>1199.22</v>
      </c>
      <c r="D202" s="56">
        <v>1341.81</v>
      </c>
      <c r="E202" s="56">
        <v>129.48</v>
      </c>
      <c r="F202" s="56">
        <v>142.8</v>
      </c>
    </row>
    <row r="203" spans="1:6" ht="12.75" customHeight="1">
      <c r="A203" s="54" t="s">
        <v>117</v>
      </c>
      <c r="B203" s="63">
        <v>19</v>
      </c>
      <c r="C203" s="56">
        <v>1183.7</v>
      </c>
      <c r="D203" s="56">
        <v>1323.67</v>
      </c>
      <c r="E203" s="56">
        <v>136.81</v>
      </c>
      <c r="F203" s="56">
        <v>140.19</v>
      </c>
    </row>
    <row r="204" spans="1:6" ht="12.75" customHeight="1">
      <c r="A204" s="54" t="s">
        <v>117</v>
      </c>
      <c r="B204" s="63">
        <v>20</v>
      </c>
      <c r="C204" s="56">
        <v>1157.37</v>
      </c>
      <c r="D204" s="56">
        <v>1301.6</v>
      </c>
      <c r="E204" s="56">
        <v>50.26</v>
      </c>
      <c r="F204" s="56">
        <v>144.44</v>
      </c>
    </row>
    <row r="205" spans="1:6" ht="12.75" customHeight="1">
      <c r="A205" s="54" t="s">
        <v>117</v>
      </c>
      <c r="B205" s="63">
        <v>21</v>
      </c>
      <c r="C205" s="56">
        <v>1218.13</v>
      </c>
      <c r="D205" s="56">
        <v>1454.23</v>
      </c>
      <c r="E205" s="56">
        <v>49.39</v>
      </c>
      <c r="F205" s="56">
        <v>236.31</v>
      </c>
    </row>
    <row r="206" spans="1:6" ht="12.75" customHeight="1">
      <c r="A206" s="54" t="s">
        <v>117</v>
      </c>
      <c r="B206" s="63">
        <v>22</v>
      </c>
      <c r="C206" s="56">
        <v>1253</v>
      </c>
      <c r="D206" s="56">
        <v>1395.82</v>
      </c>
      <c r="E206" s="56">
        <v>197.31</v>
      </c>
      <c r="F206" s="56">
        <v>143.03</v>
      </c>
    </row>
    <row r="207" spans="1:6" ht="12.75" customHeight="1">
      <c r="A207" s="54" t="s">
        <v>117</v>
      </c>
      <c r="B207" s="63">
        <v>23</v>
      </c>
      <c r="C207" s="56">
        <v>1183.62</v>
      </c>
      <c r="D207" s="56">
        <v>1324.9</v>
      </c>
      <c r="E207" s="56">
        <v>247.58</v>
      </c>
      <c r="F207" s="56">
        <v>141.49</v>
      </c>
    </row>
    <row r="208" spans="1:6" ht="12.75" customHeight="1">
      <c r="A208" s="54" t="s">
        <v>118</v>
      </c>
      <c r="B208" s="63">
        <v>0</v>
      </c>
      <c r="C208" s="56">
        <v>938.46</v>
      </c>
      <c r="D208" s="56">
        <v>1071.44</v>
      </c>
      <c r="E208" s="56">
        <v>148.03</v>
      </c>
      <c r="F208" s="56">
        <v>133.19</v>
      </c>
    </row>
    <row r="209" spans="1:6" ht="12.75" customHeight="1">
      <c r="A209" s="54" t="s">
        <v>118</v>
      </c>
      <c r="B209" s="63">
        <v>1</v>
      </c>
      <c r="C209" s="56">
        <v>1034.88</v>
      </c>
      <c r="D209" s="56">
        <v>1173.67</v>
      </c>
      <c r="E209" s="56">
        <v>261.08</v>
      </c>
      <c r="F209" s="56">
        <v>139</v>
      </c>
    </row>
    <row r="210" spans="1:6" ht="12.75" customHeight="1">
      <c r="A210" s="54" t="s">
        <v>118</v>
      </c>
      <c r="B210" s="63">
        <v>2</v>
      </c>
      <c r="C210" s="56">
        <v>945.19</v>
      </c>
      <c r="D210" s="56">
        <v>1081.6</v>
      </c>
      <c r="E210" s="56">
        <v>208.73</v>
      </c>
      <c r="F210" s="56">
        <v>136.62</v>
      </c>
    </row>
    <row r="211" spans="1:6" ht="12.75" customHeight="1">
      <c r="A211" s="54" t="s">
        <v>118</v>
      </c>
      <c r="B211" s="63">
        <v>3</v>
      </c>
      <c r="C211" s="56">
        <v>915.92</v>
      </c>
      <c r="D211" s="56">
        <v>1052.46</v>
      </c>
      <c r="E211" s="56">
        <v>78.62</v>
      </c>
      <c r="F211" s="56">
        <v>136.75</v>
      </c>
    </row>
    <row r="212" spans="1:6" ht="12.75" customHeight="1">
      <c r="A212" s="54" t="s">
        <v>118</v>
      </c>
      <c r="B212" s="63">
        <v>4</v>
      </c>
      <c r="C212" s="56">
        <v>911.8</v>
      </c>
      <c r="D212" s="56">
        <v>1048.52</v>
      </c>
      <c r="E212" s="56">
        <v>118.97</v>
      </c>
      <c r="F212" s="56">
        <v>136.92</v>
      </c>
    </row>
    <row r="213" spans="1:6" ht="12.75" customHeight="1">
      <c r="A213" s="54" t="s">
        <v>118</v>
      </c>
      <c r="B213" s="63">
        <v>5</v>
      </c>
      <c r="C213" s="56">
        <v>902.94</v>
      </c>
      <c r="D213" s="56">
        <v>1038.84</v>
      </c>
      <c r="E213" s="56">
        <v>125.83</v>
      </c>
      <c r="F213" s="56">
        <v>136.11</v>
      </c>
    </row>
    <row r="214" spans="1:6" ht="12.75" customHeight="1">
      <c r="A214" s="54" t="s">
        <v>118</v>
      </c>
      <c r="B214" s="63">
        <v>6</v>
      </c>
      <c r="C214" s="56">
        <v>903.38</v>
      </c>
      <c r="D214" s="56">
        <v>1040.07</v>
      </c>
      <c r="E214" s="56">
        <v>116.46</v>
      </c>
      <c r="F214" s="56">
        <v>136.9</v>
      </c>
    </row>
    <row r="215" spans="1:6" ht="12.75" customHeight="1">
      <c r="A215" s="54" t="s">
        <v>118</v>
      </c>
      <c r="B215" s="63">
        <v>7</v>
      </c>
      <c r="C215" s="56">
        <v>916.11</v>
      </c>
      <c r="D215" s="56">
        <v>1051.57</v>
      </c>
      <c r="E215" s="56">
        <v>147.52</v>
      </c>
      <c r="F215" s="56">
        <v>135.67</v>
      </c>
    </row>
    <row r="216" spans="1:6" ht="12.75" customHeight="1">
      <c r="A216" s="54" t="s">
        <v>118</v>
      </c>
      <c r="B216" s="63">
        <v>8</v>
      </c>
      <c r="C216" s="56">
        <v>915.87</v>
      </c>
      <c r="D216" s="56">
        <v>1050.72</v>
      </c>
      <c r="E216" s="56">
        <v>105.5</v>
      </c>
      <c r="F216" s="56">
        <v>135.06</v>
      </c>
    </row>
    <row r="217" spans="1:6" ht="12.75" customHeight="1">
      <c r="A217" s="54" t="s">
        <v>118</v>
      </c>
      <c r="B217" s="63">
        <v>9</v>
      </c>
      <c r="C217" s="56">
        <v>933.74</v>
      </c>
      <c r="D217" s="56">
        <v>1068.39</v>
      </c>
      <c r="E217" s="56">
        <v>56.49</v>
      </c>
      <c r="F217" s="56">
        <v>134.86</v>
      </c>
    </row>
    <row r="218" spans="1:6" ht="12.75" customHeight="1">
      <c r="A218" s="54" t="s">
        <v>118</v>
      </c>
      <c r="B218" s="63">
        <v>10</v>
      </c>
      <c r="C218" s="56">
        <v>1041.57</v>
      </c>
      <c r="D218" s="56">
        <v>1178.81</v>
      </c>
      <c r="E218" s="56">
        <v>63.16</v>
      </c>
      <c r="F218" s="56">
        <v>137.45</v>
      </c>
    </row>
    <row r="219" spans="1:6" ht="12.75" customHeight="1">
      <c r="A219" s="54" t="s">
        <v>118</v>
      </c>
      <c r="B219" s="63">
        <v>11</v>
      </c>
      <c r="C219" s="56">
        <v>1086.83</v>
      </c>
      <c r="D219" s="56">
        <v>1225.4</v>
      </c>
      <c r="E219" s="56">
        <v>83.93</v>
      </c>
      <c r="F219" s="56">
        <v>138.77</v>
      </c>
    </row>
    <row r="220" spans="1:6" ht="12.75" customHeight="1">
      <c r="A220" s="54" t="s">
        <v>118</v>
      </c>
      <c r="B220" s="63">
        <v>12</v>
      </c>
      <c r="C220" s="56">
        <v>1116.74</v>
      </c>
      <c r="D220" s="56">
        <v>1256.7</v>
      </c>
      <c r="E220" s="56">
        <v>169.73</v>
      </c>
      <c r="F220" s="56">
        <v>140.16</v>
      </c>
    </row>
    <row r="221" spans="1:6" ht="12.75" customHeight="1">
      <c r="A221" s="54" t="s">
        <v>118</v>
      </c>
      <c r="B221" s="63">
        <v>13</v>
      </c>
      <c r="C221" s="56">
        <v>1108.81</v>
      </c>
      <c r="D221" s="56">
        <v>1248.31</v>
      </c>
      <c r="E221" s="56">
        <v>170.77</v>
      </c>
      <c r="F221" s="56">
        <v>139.7</v>
      </c>
    </row>
    <row r="222" spans="1:6" ht="12.75" customHeight="1">
      <c r="A222" s="54" t="s">
        <v>118</v>
      </c>
      <c r="B222" s="63">
        <v>14</v>
      </c>
      <c r="C222" s="56">
        <v>1138.19</v>
      </c>
      <c r="D222" s="56">
        <v>1278.89</v>
      </c>
      <c r="E222" s="56">
        <v>202.8</v>
      </c>
      <c r="F222" s="56">
        <v>140.91</v>
      </c>
    </row>
    <row r="223" spans="1:6" ht="12.75" customHeight="1">
      <c r="A223" s="54" t="s">
        <v>118</v>
      </c>
      <c r="B223" s="63">
        <v>15</v>
      </c>
      <c r="C223" s="56">
        <v>1146.83</v>
      </c>
      <c r="D223" s="56">
        <v>1287.84</v>
      </c>
      <c r="E223" s="56">
        <v>218.25</v>
      </c>
      <c r="F223" s="56">
        <v>141.22</v>
      </c>
    </row>
    <row r="224" spans="1:6" ht="12.75" customHeight="1">
      <c r="A224" s="54" t="s">
        <v>118</v>
      </c>
      <c r="B224" s="63">
        <v>16</v>
      </c>
      <c r="C224" s="56">
        <v>1175.38</v>
      </c>
      <c r="D224" s="56">
        <v>1317.77</v>
      </c>
      <c r="E224" s="56">
        <v>224.8</v>
      </c>
      <c r="F224" s="56">
        <v>142.6</v>
      </c>
    </row>
    <row r="225" spans="1:6" ht="12.75" customHeight="1">
      <c r="A225" s="54" t="s">
        <v>118</v>
      </c>
      <c r="B225" s="63">
        <v>17</v>
      </c>
      <c r="C225" s="56">
        <v>1181.22</v>
      </c>
      <c r="D225" s="56">
        <v>1322.76</v>
      </c>
      <c r="E225" s="56">
        <v>223.42</v>
      </c>
      <c r="F225" s="56">
        <v>141.75</v>
      </c>
    </row>
    <row r="226" spans="1:6" ht="12.75" customHeight="1">
      <c r="A226" s="54" t="s">
        <v>118</v>
      </c>
      <c r="B226" s="63">
        <v>18</v>
      </c>
      <c r="C226" s="56">
        <v>1178.95</v>
      </c>
      <c r="D226" s="56">
        <v>1320.07</v>
      </c>
      <c r="E226" s="56">
        <v>222.66</v>
      </c>
      <c r="F226" s="56">
        <v>141.33</v>
      </c>
    </row>
    <row r="227" spans="1:6" ht="12.75" customHeight="1">
      <c r="A227" s="54" t="s">
        <v>118</v>
      </c>
      <c r="B227" s="63">
        <v>19</v>
      </c>
      <c r="C227" s="56">
        <v>1175.09</v>
      </c>
      <c r="D227" s="56">
        <v>1314.43</v>
      </c>
      <c r="E227" s="56">
        <v>239.29</v>
      </c>
      <c r="F227" s="56">
        <v>139.55</v>
      </c>
    </row>
    <row r="228" spans="1:6" ht="12.75" customHeight="1">
      <c r="A228" s="54" t="s">
        <v>118</v>
      </c>
      <c r="B228" s="63">
        <v>20</v>
      </c>
      <c r="C228" s="56">
        <v>1152.64</v>
      </c>
      <c r="D228" s="56">
        <v>1289.98</v>
      </c>
      <c r="E228" s="56">
        <v>116.88</v>
      </c>
      <c r="F228" s="56">
        <v>137.55</v>
      </c>
    </row>
    <row r="229" spans="1:6" ht="12.75" customHeight="1">
      <c r="A229" s="54" t="s">
        <v>118</v>
      </c>
      <c r="B229" s="63">
        <v>21</v>
      </c>
      <c r="C229" s="56">
        <v>1198.63</v>
      </c>
      <c r="D229" s="56">
        <v>1342.16</v>
      </c>
      <c r="E229" s="56">
        <v>52.09</v>
      </c>
      <c r="F229" s="56">
        <v>143.73</v>
      </c>
    </row>
    <row r="230" spans="1:6" ht="12.75" customHeight="1">
      <c r="A230" s="54" t="s">
        <v>118</v>
      </c>
      <c r="B230" s="63">
        <v>22</v>
      </c>
      <c r="C230" s="56">
        <v>1207.34</v>
      </c>
      <c r="D230" s="56">
        <v>1346.02</v>
      </c>
      <c r="E230" s="56">
        <v>104.63</v>
      </c>
      <c r="F230" s="56">
        <v>138.89</v>
      </c>
    </row>
    <row r="231" spans="1:6" ht="12.75" customHeight="1">
      <c r="A231" s="54" t="s">
        <v>118</v>
      </c>
      <c r="B231" s="63">
        <v>23</v>
      </c>
      <c r="C231" s="56">
        <v>1157.42</v>
      </c>
      <c r="D231" s="56">
        <v>1296.96</v>
      </c>
      <c r="E231" s="56">
        <v>176.83</v>
      </c>
      <c r="F231" s="56">
        <v>139.76</v>
      </c>
    </row>
    <row r="232" spans="1:6" ht="12.75" customHeight="1">
      <c r="A232" s="54" t="s">
        <v>119</v>
      </c>
      <c r="B232" s="63">
        <v>0</v>
      </c>
      <c r="C232" s="56">
        <v>941.15</v>
      </c>
      <c r="D232" s="56">
        <v>1074.34</v>
      </c>
      <c r="E232" s="56">
        <v>82.01</v>
      </c>
      <c r="F232" s="56">
        <v>133.39</v>
      </c>
    </row>
    <row r="233" spans="1:6" ht="12.75" customHeight="1">
      <c r="A233" s="54" t="s">
        <v>119</v>
      </c>
      <c r="B233" s="63">
        <v>1</v>
      </c>
      <c r="C233" s="56">
        <v>911.4</v>
      </c>
      <c r="D233" s="56">
        <v>1045.37</v>
      </c>
      <c r="E233" s="56">
        <v>165.99</v>
      </c>
      <c r="F233" s="56">
        <v>134.19</v>
      </c>
    </row>
    <row r="234" spans="1:6" ht="12.75" customHeight="1">
      <c r="A234" s="54" t="s">
        <v>119</v>
      </c>
      <c r="B234" s="63">
        <v>2</v>
      </c>
      <c r="C234" s="56">
        <v>892.63</v>
      </c>
      <c r="D234" s="56">
        <v>1026.7</v>
      </c>
      <c r="E234" s="56">
        <v>161.84</v>
      </c>
      <c r="F234" s="56">
        <v>134.28</v>
      </c>
    </row>
    <row r="235" spans="1:6" ht="12.75" customHeight="1">
      <c r="A235" s="54" t="s">
        <v>119</v>
      </c>
      <c r="B235" s="63">
        <v>3</v>
      </c>
      <c r="C235" s="56">
        <v>869.27</v>
      </c>
      <c r="D235" s="56">
        <v>1003.12</v>
      </c>
      <c r="E235" s="56">
        <v>172.6</v>
      </c>
      <c r="F235" s="56">
        <v>134.05</v>
      </c>
    </row>
    <row r="236" spans="1:6" ht="12.75" customHeight="1">
      <c r="A236" s="54" t="s">
        <v>119</v>
      </c>
      <c r="B236" s="63">
        <v>4</v>
      </c>
      <c r="C236" s="56">
        <v>900.97</v>
      </c>
      <c r="D236" s="56">
        <v>1036.33</v>
      </c>
      <c r="E236" s="56">
        <v>228.66</v>
      </c>
      <c r="F236" s="56">
        <v>135.58</v>
      </c>
    </row>
    <row r="237" spans="1:6" ht="12.75" customHeight="1">
      <c r="A237" s="54" t="s">
        <v>119</v>
      </c>
      <c r="B237" s="63">
        <v>5</v>
      </c>
      <c r="C237" s="56">
        <v>900.38</v>
      </c>
      <c r="D237" s="56">
        <v>1035.59</v>
      </c>
      <c r="E237" s="56">
        <v>77.92</v>
      </c>
      <c r="F237" s="56">
        <v>135.42</v>
      </c>
    </row>
    <row r="238" spans="1:6" ht="12.75" customHeight="1">
      <c r="A238" s="54" t="s">
        <v>119</v>
      </c>
      <c r="B238" s="63">
        <v>6</v>
      </c>
      <c r="C238" s="56">
        <v>903.63</v>
      </c>
      <c r="D238" s="56">
        <v>1038.01</v>
      </c>
      <c r="E238" s="56">
        <v>179.43</v>
      </c>
      <c r="F238" s="56">
        <v>134.59</v>
      </c>
    </row>
    <row r="239" spans="1:6" ht="12.75" customHeight="1">
      <c r="A239" s="54" t="s">
        <v>119</v>
      </c>
      <c r="B239" s="63">
        <v>7</v>
      </c>
      <c r="C239" s="56">
        <v>918.52</v>
      </c>
      <c r="D239" s="56">
        <v>1053.71</v>
      </c>
      <c r="E239" s="56">
        <v>57.43</v>
      </c>
      <c r="F239" s="56">
        <v>135.4</v>
      </c>
    </row>
    <row r="240" spans="1:6" ht="12.75" customHeight="1">
      <c r="A240" s="54" t="s">
        <v>119</v>
      </c>
      <c r="B240" s="63">
        <v>8</v>
      </c>
      <c r="C240" s="56">
        <v>1038.09</v>
      </c>
      <c r="D240" s="56">
        <v>1401.21</v>
      </c>
      <c r="E240" s="56">
        <v>53.98</v>
      </c>
      <c r="F240" s="56">
        <v>363.33</v>
      </c>
    </row>
    <row r="241" spans="1:6" ht="12.75" customHeight="1">
      <c r="A241" s="54" t="s">
        <v>119</v>
      </c>
      <c r="B241" s="63">
        <v>9</v>
      </c>
      <c r="C241" s="56">
        <v>1352</v>
      </c>
      <c r="D241" s="56">
        <v>2110.39</v>
      </c>
      <c r="E241" s="56">
        <v>44.44</v>
      </c>
      <c r="F241" s="56">
        <v>758.6</v>
      </c>
    </row>
    <row r="242" spans="1:6" ht="12.75" customHeight="1">
      <c r="A242" s="54" t="s">
        <v>119</v>
      </c>
      <c r="B242" s="63">
        <v>10</v>
      </c>
      <c r="C242" s="56">
        <v>1759</v>
      </c>
      <c r="D242" s="56">
        <v>2165.76</v>
      </c>
      <c r="E242" s="56">
        <v>29.53</v>
      </c>
      <c r="F242" s="56">
        <v>406.96</v>
      </c>
    </row>
    <row r="243" spans="1:6" ht="12.75" customHeight="1">
      <c r="A243" s="54" t="s">
        <v>119</v>
      </c>
      <c r="B243" s="63">
        <v>11</v>
      </c>
      <c r="C243" s="56">
        <v>1775.37</v>
      </c>
      <c r="D243" s="56">
        <v>2157.72</v>
      </c>
      <c r="E243" s="56">
        <v>28.89</v>
      </c>
      <c r="F243" s="56">
        <v>382.56</v>
      </c>
    </row>
    <row r="244" spans="1:6" ht="12.75" customHeight="1">
      <c r="A244" s="54" t="s">
        <v>119</v>
      </c>
      <c r="B244" s="63">
        <v>12</v>
      </c>
      <c r="C244" s="56">
        <v>1942.7</v>
      </c>
      <c r="D244" s="56">
        <v>2108.99</v>
      </c>
      <c r="E244" s="56">
        <v>675.13</v>
      </c>
      <c r="F244" s="56">
        <v>166.5</v>
      </c>
    </row>
    <row r="245" spans="1:6" ht="12.75" customHeight="1">
      <c r="A245" s="54" t="s">
        <v>119</v>
      </c>
      <c r="B245" s="63">
        <v>13</v>
      </c>
      <c r="C245" s="56">
        <v>1916.81</v>
      </c>
      <c r="D245" s="56">
        <v>2082.44</v>
      </c>
      <c r="E245" s="56">
        <v>649.24</v>
      </c>
      <c r="F245" s="56">
        <v>165.84</v>
      </c>
    </row>
    <row r="246" spans="1:6" ht="12.75" customHeight="1">
      <c r="A246" s="54" t="s">
        <v>119</v>
      </c>
      <c r="B246" s="63">
        <v>14</v>
      </c>
      <c r="C246" s="56">
        <v>1925.02</v>
      </c>
      <c r="D246" s="56">
        <v>2090.69</v>
      </c>
      <c r="E246" s="56">
        <v>657.45</v>
      </c>
      <c r="F246" s="56">
        <v>165.88</v>
      </c>
    </row>
    <row r="247" spans="1:6" ht="12.75" customHeight="1">
      <c r="A247" s="54" t="s">
        <v>119</v>
      </c>
      <c r="B247" s="63">
        <v>15</v>
      </c>
      <c r="C247" s="56">
        <v>1925.5</v>
      </c>
      <c r="D247" s="56">
        <v>2091.61</v>
      </c>
      <c r="E247" s="56">
        <v>572.22</v>
      </c>
      <c r="F247" s="56">
        <v>166.32</v>
      </c>
    </row>
    <row r="248" spans="1:6" ht="12.75" customHeight="1">
      <c r="A248" s="54" t="s">
        <v>119</v>
      </c>
      <c r="B248" s="63">
        <v>16</v>
      </c>
      <c r="C248" s="56">
        <v>1926.92</v>
      </c>
      <c r="D248" s="56">
        <v>2093.48</v>
      </c>
      <c r="E248" s="56">
        <v>632.08</v>
      </c>
      <c r="F248" s="56">
        <v>166.77</v>
      </c>
    </row>
    <row r="249" spans="1:6" ht="12.75" customHeight="1">
      <c r="A249" s="54" t="s">
        <v>119</v>
      </c>
      <c r="B249" s="63">
        <v>17</v>
      </c>
      <c r="C249" s="56">
        <v>1922.38</v>
      </c>
      <c r="D249" s="56">
        <v>2088.7</v>
      </c>
      <c r="E249" s="56">
        <v>623.08</v>
      </c>
      <c r="F249" s="56">
        <v>166.53</v>
      </c>
    </row>
    <row r="250" spans="1:6" ht="12.75" customHeight="1">
      <c r="A250" s="54" t="s">
        <v>119</v>
      </c>
      <c r="B250" s="63">
        <v>18</v>
      </c>
      <c r="C250" s="56">
        <v>1503.38</v>
      </c>
      <c r="D250" s="56">
        <v>1654.65</v>
      </c>
      <c r="E250" s="56">
        <v>257.74</v>
      </c>
      <c r="F250" s="56">
        <v>151.48</v>
      </c>
    </row>
    <row r="251" spans="1:6" ht="12.75" customHeight="1">
      <c r="A251" s="54" t="s">
        <v>119</v>
      </c>
      <c r="B251" s="63">
        <v>19</v>
      </c>
      <c r="C251" s="56">
        <v>1406.29</v>
      </c>
      <c r="D251" s="56">
        <v>1551.38</v>
      </c>
      <c r="E251" s="56">
        <v>150.38</v>
      </c>
      <c r="F251" s="56">
        <v>145.3</v>
      </c>
    </row>
    <row r="252" spans="1:6" ht="12.75" customHeight="1">
      <c r="A252" s="54" t="s">
        <v>119</v>
      </c>
      <c r="B252" s="63">
        <v>20</v>
      </c>
      <c r="C252" s="56">
        <v>1338.35</v>
      </c>
      <c r="D252" s="56">
        <v>1487.85</v>
      </c>
      <c r="E252" s="56">
        <v>48.9</v>
      </c>
      <c r="F252" s="56">
        <v>149.7</v>
      </c>
    </row>
    <row r="253" spans="1:6" ht="12.75" customHeight="1">
      <c r="A253" s="54" t="s">
        <v>119</v>
      </c>
      <c r="B253" s="63">
        <v>21</v>
      </c>
      <c r="C253" s="56">
        <v>1516.24</v>
      </c>
      <c r="D253" s="56">
        <v>1779.88</v>
      </c>
      <c r="E253" s="56">
        <v>41.07</v>
      </c>
      <c r="F253" s="56">
        <v>263.85</v>
      </c>
    </row>
    <row r="254" spans="1:6" ht="12.75" customHeight="1">
      <c r="A254" s="54" t="s">
        <v>119</v>
      </c>
      <c r="B254" s="63">
        <v>22</v>
      </c>
      <c r="C254" s="56">
        <v>1529.58</v>
      </c>
      <c r="D254" s="56">
        <v>1679.45</v>
      </c>
      <c r="E254" s="56">
        <v>189.18</v>
      </c>
      <c r="F254" s="56">
        <v>150.08</v>
      </c>
    </row>
    <row r="255" spans="1:6" ht="12.75" customHeight="1">
      <c r="A255" s="54" t="s">
        <v>119</v>
      </c>
      <c r="B255" s="63">
        <v>23</v>
      </c>
      <c r="C255" s="56">
        <v>1203.64</v>
      </c>
      <c r="D255" s="56">
        <v>1342.87</v>
      </c>
      <c r="E255" s="56">
        <v>322.84</v>
      </c>
      <c r="F255" s="56">
        <v>139.44</v>
      </c>
    </row>
    <row r="256" spans="1:6" ht="12.75" customHeight="1">
      <c r="A256" s="54" t="s">
        <v>120</v>
      </c>
      <c r="B256" s="63">
        <v>0</v>
      </c>
      <c r="C256" s="56">
        <v>981.71</v>
      </c>
      <c r="D256" s="56">
        <v>1116.01</v>
      </c>
      <c r="E256" s="56">
        <v>263.2</v>
      </c>
      <c r="F256" s="56">
        <v>134.51</v>
      </c>
    </row>
    <row r="257" spans="1:6" ht="12.75" customHeight="1">
      <c r="A257" s="54" t="s">
        <v>120</v>
      </c>
      <c r="B257" s="63">
        <v>1</v>
      </c>
      <c r="C257" s="56">
        <v>912.56</v>
      </c>
      <c r="D257" s="56">
        <v>1046.21</v>
      </c>
      <c r="E257" s="56">
        <v>199.98</v>
      </c>
      <c r="F257" s="56">
        <v>133.86</v>
      </c>
    </row>
    <row r="258" spans="1:6" ht="12.75" customHeight="1">
      <c r="A258" s="54" t="s">
        <v>120</v>
      </c>
      <c r="B258" s="63">
        <v>2</v>
      </c>
      <c r="C258" s="56">
        <v>904.83</v>
      </c>
      <c r="D258" s="56">
        <v>1042.88</v>
      </c>
      <c r="E258" s="56">
        <v>54.71</v>
      </c>
      <c r="F258" s="56">
        <v>138.26</v>
      </c>
    </row>
    <row r="259" spans="1:6" ht="12.75" customHeight="1">
      <c r="A259" s="54" t="s">
        <v>120</v>
      </c>
      <c r="B259" s="63">
        <v>3</v>
      </c>
      <c r="C259" s="56">
        <v>853.73</v>
      </c>
      <c r="D259" s="56">
        <v>1025.05</v>
      </c>
      <c r="E259" s="56">
        <v>56.14</v>
      </c>
      <c r="F259" s="56">
        <v>171.53</v>
      </c>
    </row>
    <row r="260" spans="1:6" ht="12.75" customHeight="1">
      <c r="A260" s="54" t="s">
        <v>120</v>
      </c>
      <c r="B260" s="63">
        <v>4</v>
      </c>
      <c r="C260" s="56">
        <v>906.76</v>
      </c>
      <c r="D260" s="56">
        <v>1042.09</v>
      </c>
      <c r="E260" s="56">
        <v>56.89</v>
      </c>
      <c r="F260" s="56">
        <v>135.54</v>
      </c>
    </row>
    <row r="261" spans="1:6" ht="12.75" customHeight="1">
      <c r="A261" s="54" t="s">
        <v>120</v>
      </c>
      <c r="B261" s="63">
        <v>5</v>
      </c>
      <c r="C261" s="56">
        <v>883.35</v>
      </c>
      <c r="D261" s="56">
        <v>1029.38</v>
      </c>
      <c r="E261" s="56">
        <v>55.79</v>
      </c>
      <c r="F261" s="56">
        <v>146.25</v>
      </c>
    </row>
    <row r="262" spans="1:6" ht="12.75" customHeight="1">
      <c r="A262" s="54" t="s">
        <v>120</v>
      </c>
      <c r="B262" s="63">
        <v>6</v>
      </c>
      <c r="C262" s="56">
        <v>910.78</v>
      </c>
      <c r="D262" s="56">
        <v>1051.45</v>
      </c>
      <c r="E262" s="56">
        <v>54.79</v>
      </c>
      <c r="F262" s="56">
        <v>140.88</v>
      </c>
    </row>
    <row r="263" spans="1:6" ht="12.75" customHeight="1">
      <c r="A263" s="54" t="s">
        <v>120</v>
      </c>
      <c r="B263" s="63">
        <v>7</v>
      </c>
      <c r="C263" s="56">
        <v>920.43</v>
      </c>
      <c r="D263" s="56">
        <v>1057.15</v>
      </c>
      <c r="E263" s="56">
        <v>57.51</v>
      </c>
      <c r="F263" s="56">
        <v>136.93</v>
      </c>
    </row>
    <row r="264" spans="1:6" ht="12.75" customHeight="1">
      <c r="A264" s="54" t="s">
        <v>120</v>
      </c>
      <c r="B264" s="63">
        <v>8</v>
      </c>
      <c r="C264" s="56">
        <v>1036.72</v>
      </c>
      <c r="D264" s="56">
        <v>1171.58</v>
      </c>
      <c r="E264" s="56">
        <v>93.85</v>
      </c>
      <c r="F264" s="56">
        <v>135.06</v>
      </c>
    </row>
    <row r="265" spans="1:6" ht="12.75" customHeight="1">
      <c r="A265" s="54" t="s">
        <v>120</v>
      </c>
      <c r="B265" s="63">
        <v>9</v>
      </c>
      <c r="C265" s="56">
        <v>1125.58</v>
      </c>
      <c r="D265" s="56">
        <v>1262.03</v>
      </c>
      <c r="E265" s="56">
        <v>89.38</v>
      </c>
      <c r="F265" s="56">
        <v>136.66</v>
      </c>
    </row>
    <row r="266" spans="1:6" ht="12.75" customHeight="1">
      <c r="A266" s="54" t="s">
        <v>120</v>
      </c>
      <c r="B266" s="63">
        <v>10</v>
      </c>
      <c r="C266" s="56">
        <v>1272.01</v>
      </c>
      <c r="D266" s="56">
        <v>1413.69</v>
      </c>
      <c r="E266" s="56">
        <v>191.92</v>
      </c>
      <c r="F266" s="56">
        <v>141.89</v>
      </c>
    </row>
    <row r="267" spans="1:6" ht="12.75" customHeight="1">
      <c r="A267" s="54" t="s">
        <v>120</v>
      </c>
      <c r="B267" s="63">
        <v>11</v>
      </c>
      <c r="C267" s="56">
        <v>1305.76</v>
      </c>
      <c r="D267" s="56">
        <v>1448.23</v>
      </c>
      <c r="E267" s="56">
        <v>220.89</v>
      </c>
      <c r="F267" s="56">
        <v>142.67</v>
      </c>
    </row>
    <row r="268" spans="1:6" ht="12.75" customHeight="1">
      <c r="A268" s="54" t="s">
        <v>120</v>
      </c>
      <c r="B268" s="63">
        <v>12</v>
      </c>
      <c r="C268" s="56">
        <v>1308.92</v>
      </c>
      <c r="D268" s="56">
        <v>1454.43</v>
      </c>
      <c r="E268" s="56">
        <v>51.92</v>
      </c>
      <c r="F268" s="56">
        <v>145.71</v>
      </c>
    </row>
    <row r="269" spans="1:6" ht="12.75" customHeight="1">
      <c r="A269" s="54" t="s">
        <v>120</v>
      </c>
      <c r="B269" s="63">
        <v>13</v>
      </c>
      <c r="C269" s="56">
        <v>1303.26</v>
      </c>
      <c r="D269" s="56">
        <v>1446.03</v>
      </c>
      <c r="E269" s="56">
        <v>66.03</v>
      </c>
      <c r="F269" s="56">
        <v>142.98</v>
      </c>
    </row>
    <row r="270" spans="1:6" ht="12.75" customHeight="1">
      <c r="A270" s="54" t="s">
        <v>120</v>
      </c>
      <c r="B270" s="63">
        <v>14</v>
      </c>
      <c r="C270" s="56">
        <v>1302.1</v>
      </c>
      <c r="D270" s="56">
        <v>1446.16</v>
      </c>
      <c r="E270" s="56">
        <v>49.07</v>
      </c>
      <c r="F270" s="56">
        <v>144.27</v>
      </c>
    </row>
    <row r="271" spans="1:6" ht="12.75" customHeight="1">
      <c r="A271" s="54" t="s">
        <v>120</v>
      </c>
      <c r="B271" s="63">
        <v>15</v>
      </c>
      <c r="C271" s="56">
        <v>1273.99</v>
      </c>
      <c r="D271" s="56">
        <v>1416.12</v>
      </c>
      <c r="E271" s="56">
        <v>75.21</v>
      </c>
      <c r="F271" s="56">
        <v>142.34</v>
      </c>
    </row>
    <row r="272" spans="1:6" ht="12.75" customHeight="1">
      <c r="A272" s="54" t="s">
        <v>120</v>
      </c>
      <c r="B272" s="63">
        <v>16</v>
      </c>
      <c r="C272" s="56">
        <v>1286.22</v>
      </c>
      <c r="D272" s="56">
        <v>1429.4</v>
      </c>
      <c r="E272" s="56">
        <v>79.47</v>
      </c>
      <c r="F272" s="56">
        <v>143.39</v>
      </c>
    </row>
    <row r="273" spans="1:6" ht="12.75" customHeight="1">
      <c r="A273" s="54" t="s">
        <v>120</v>
      </c>
      <c r="B273" s="63">
        <v>17</v>
      </c>
      <c r="C273" s="56">
        <v>1297.49</v>
      </c>
      <c r="D273" s="56">
        <v>1441.79</v>
      </c>
      <c r="E273" s="56">
        <v>91.9</v>
      </c>
      <c r="F273" s="56">
        <v>144.51</v>
      </c>
    </row>
    <row r="274" spans="1:6" ht="12.75" customHeight="1">
      <c r="A274" s="54" t="s">
        <v>120</v>
      </c>
      <c r="B274" s="63">
        <v>18</v>
      </c>
      <c r="C274" s="56">
        <v>1238.57</v>
      </c>
      <c r="D274" s="56">
        <v>1380.87</v>
      </c>
      <c r="E274" s="56">
        <v>156.31</v>
      </c>
      <c r="F274" s="56">
        <v>142.52</v>
      </c>
    </row>
    <row r="275" spans="1:6" ht="12.75" customHeight="1">
      <c r="A275" s="54" t="s">
        <v>120</v>
      </c>
      <c r="B275" s="63">
        <v>19</v>
      </c>
      <c r="C275" s="56">
        <v>1221.52</v>
      </c>
      <c r="D275" s="56">
        <v>1361.06</v>
      </c>
      <c r="E275" s="56">
        <v>134.04</v>
      </c>
      <c r="F275" s="56">
        <v>139.74</v>
      </c>
    </row>
    <row r="276" spans="1:6" ht="12.75" customHeight="1">
      <c r="A276" s="54" t="s">
        <v>120</v>
      </c>
      <c r="B276" s="63">
        <v>20</v>
      </c>
      <c r="C276" s="56">
        <v>1114.54</v>
      </c>
      <c r="D276" s="56">
        <v>1332.19</v>
      </c>
      <c r="E276" s="56">
        <v>54.21</v>
      </c>
      <c r="F276" s="56">
        <v>217.86</v>
      </c>
    </row>
    <row r="277" spans="1:6" ht="12.75" customHeight="1">
      <c r="A277" s="54" t="s">
        <v>120</v>
      </c>
      <c r="B277" s="63">
        <v>21</v>
      </c>
      <c r="C277" s="56">
        <v>1216.6</v>
      </c>
      <c r="D277" s="56">
        <v>1448.79</v>
      </c>
      <c r="E277" s="56">
        <v>51.1</v>
      </c>
      <c r="F277" s="56">
        <v>232.4</v>
      </c>
    </row>
    <row r="278" spans="1:6" ht="12.75" customHeight="1">
      <c r="A278" s="54" t="s">
        <v>120</v>
      </c>
      <c r="B278" s="63">
        <v>22</v>
      </c>
      <c r="C278" s="56">
        <v>1226.24</v>
      </c>
      <c r="D278" s="56">
        <v>1366</v>
      </c>
      <c r="E278" s="56">
        <v>191.55</v>
      </c>
      <c r="F278" s="56">
        <v>139.96</v>
      </c>
    </row>
    <row r="279" spans="1:6" ht="12.75" customHeight="1">
      <c r="A279" s="54" t="s">
        <v>120</v>
      </c>
      <c r="B279" s="63">
        <v>23</v>
      </c>
      <c r="C279" s="56">
        <v>1053.33</v>
      </c>
      <c r="D279" s="56">
        <v>1188.21</v>
      </c>
      <c r="E279" s="56">
        <v>164.26</v>
      </c>
      <c r="F279" s="56">
        <v>135.09</v>
      </c>
    </row>
    <row r="280" spans="1:6" ht="12.75" customHeight="1">
      <c r="A280" s="54" t="s">
        <v>121</v>
      </c>
      <c r="B280" s="63">
        <v>0</v>
      </c>
      <c r="C280" s="56">
        <v>926.36</v>
      </c>
      <c r="D280" s="56">
        <v>1058.41</v>
      </c>
      <c r="E280" s="56">
        <v>155.37</v>
      </c>
      <c r="F280" s="56">
        <v>132.27</v>
      </c>
    </row>
    <row r="281" spans="1:6" ht="12.75" customHeight="1">
      <c r="A281" s="54" t="s">
        <v>121</v>
      </c>
      <c r="B281" s="63">
        <v>1</v>
      </c>
      <c r="C281" s="56">
        <v>903.43</v>
      </c>
      <c r="D281" s="56">
        <v>1036.84</v>
      </c>
      <c r="E281" s="56">
        <v>138.08</v>
      </c>
      <c r="F281" s="56">
        <v>133.61</v>
      </c>
    </row>
    <row r="282" spans="1:6" ht="12.75" customHeight="1">
      <c r="A282" s="54" t="s">
        <v>121</v>
      </c>
      <c r="B282" s="63">
        <v>2</v>
      </c>
      <c r="C282" s="56">
        <v>849.04</v>
      </c>
      <c r="D282" s="56">
        <v>981</v>
      </c>
      <c r="E282" s="56">
        <v>116.51</v>
      </c>
      <c r="F282" s="56">
        <v>132.17</v>
      </c>
    </row>
    <row r="283" spans="1:6" ht="12.75" customHeight="1">
      <c r="A283" s="54" t="s">
        <v>121</v>
      </c>
      <c r="B283" s="63">
        <v>3</v>
      </c>
      <c r="C283" s="56">
        <v>825.65</v>
      </c>
      <c r="D283" s="56">
        <v>956.46</v>
      </c>
      <c r="E283" s="56">
        <v>98.7</v>
      </c>
      <c r="F283" s="56">
        <v>131.02</v>
      </c>
    </row>
    <row r="284" spans="1:6" ht="12.75" customHeight="1">
      <c r="A284" s="54" t="s">
        <v>121</v>
      </c>
      <c r="B284" s="63">
        <v>4</v>
      </c>
      <c r="C284" s="56">
        <v>825.11</v>
      </c>
      <c r="D284" s="56">
        <v>955.94</v>
      </c>
      <c r="E284" s="56">
        <v>100.5</v>
      </c>
      <c r="F284" s="56">
        <v>131.05</v>
      </c>
    </row>
    <row r="285" spans="1:6" ht="12.75" customHeight="1">
      <c r="A285" s="54" t="s">
        <v>121</v>
      </c>
      <c r="B285" s="63">
        <v>5</v>
      </c>
      <c r="C285" s="56">
        <v>798.22</v>
      </c>
      <c r="D285" s="56">
        <v>926.69</v>
      </c>
      <c r="E285" s="56">
        <v>84.6</v>
      </c>
      <c r="F285" s="56">
        <v>128.68</v>
      </c>
    </row>
    <row r="286" spans="1:6" ht="12.75" customHeight="1">
      <c r="A286" s="54" t="s">
        <v>121</v>
      </c>
      <c r="B286" s="63">
        <v>6</v>
      </c>
      <c r="C286" s="56">
        <v>834.48</v>
      </c>
      <c r="D286" s="56">
        <v>963.96</v>
      </c>
      <c r="E286" s="56">
        <v>128.02</v>
      </c>
      <c r="F286" s="56">
        <v>129.68</v>
      </c>
    </row>
    <row r="287" spans="1:6" ht="12.75" customHeight="1">
      <c r="A287" s="54" t="s">
        <v>121</v>
      </c>
      <c r="B287" s="63">
        <v>7</v>
      </c>
      <c r="C287" s="56">
        <v>901.54</v>
      </c>
      <c r="D287" s="56">
        <v>1031.28</v>
      </c>
      <c r="E287" s="56">
        <v>92.46</v>
      </c>
      <c r="F287" s="56">
        <v>129.95</v>
      </c>
    </row>
    <row r="288" spans="1:6" ht="12.75" customHeight="1">
      <c r="A288" s="54" t="s">
        <v>121</v>
      </c>
      <c r="B288" s="63">
        <v>8</v>
      </c>
      <c r="C288" s="56">
        <v>1057.96</v>
      </c>
      <c r="D288" s="56">
        <v>1210.88</v>
      </c>
      <c r="E288" s="56">
        <v>53.73</v>
      </c>
      <c r="F288" s="56">
        <v>153.13</v>
      </c>
    </row>
    <row r="289" spans="1:6" ht="12.75" customHeight="1">
      <c r="A289" s="54" t="s">
        <v>121</v>
      </c>
      <c r="B289" s="63">
        <v>9</v>
      </c>
      <c r="C289" s="56">
        <v>1198.34</v>
      </c>
      <c r="D289" s="56">
        <v>1337.69</v>
      </c>
      <c r="E289" s="56">
        <v>68.44</v>
      </c>
      <c r="F289" s="56">
        <v>139.56</v>
      </c>
    </row>
    <row r="290" spans="1:6" ht="12.75" customHeight="1">
      <c r="A290" s="54" t="s">
        <v>121</v>
      </c>
      <c r="B290" s="63">
        <v>10</v>
      </c>
      <c r="C290" s="56">
        <v>1270.21</v>
      </c>
      <c r="D290" s="56">
        <v>1412.5</v>
      </c>
      <c r="E290" s="56">
        <v>78.84</v>
      </c>
      <c r="F290" s="56">
        <v>142.5</v>
      </c>
    </row>
    <row r="291" spans="1:6" ht="12.75" customHeight="1">
      <c r="A291" s="54" t="s">
        <v>121</v>
      </c>
      <c r="B291" s="63">
        <v>11</v>
      </c>
      <c r="C291" s="56">
        <v>1407.57</v>
      </c>
      <c r="D291" s="56">
        <v>1555.15</v>
      </c>
      <c r="E291" s="56">
        <v>211.35</v>
      </c>
      <c r="F291" s="56">
        <v>147.79</v>
      </c>
    </row>
    <row r="292" spans="1:6" ht="12.75" customHeight="1">
      <c r="A292" s="54" t="s">
        <v>121</v>
      </c>
      <c r="B292" s="63">
        <v>12</v>
      </c>
      <c r="C292" s="56">
        <v>1394.81</v>
      </c>
      <c r="D292" s="56">
        <v>1542.36</v>
      </c>
      <c r="E292" s="56">
        <v>157.49</v>
      </c>
      <c r="F292" s="56">
        <v>147.76</v>
      </c>
    </row>
    <row r="293" spans="1:6" ht="12.75" customHeight="1">
      <c r="A293" s="54" t="s">
        <v>121</v>
      </c>
      <c r="B293" s="63">
        <v>13</v>
      </c>
      <c r="C293" s="56">
        <v>1390.12</v>
      </c>
      <c r="D293" s="56">
        <v>1537.1</v>
      </c>
      <c r="E293" s="56">
        <v>160.9</v>
      </c>
      <c r="F293" s="56">
        <v>147.18</v>
      </c>
    </row>
    <row r="294" spans="1:6" ht="12.75" customHeight="1">
      <c r="A294" s="54" t="s">
        <v>121</v>
      </c>
      <c r="B294" s="63">
        <v>14</v>
      </c>
      <c r="C294" s="56">
        <v>1395.88</v>
      </c>
      <c r="D294" s="56">
        <v>1542.96</v>
      </c>
      <c r="E294" s="56">
        <v>172.37</v>
      </c>
      <c r="F294" s="56">
        <v>147.28</v>
      </c>
    </row>
    <row r="295" spans="1:6" ht="12.75" customHeight="1">
      <c r="A295" s="54" t="s">
        <v>121</v>
      </c>
      <c r="B295" s="63">
        <v>15</v>
      </c>
      <c r="C295" s="56">
        <v>1371.72</v>
      </c>
      <c r="D295" s="56">
        <v>1518.47</v>
      </c>
      <c r="E295" s="56">
        <v>162</v>
      </c>
      <c r="F295" s="56">
        <v>146.96</v>
      </c>
    </row>
    <row r="296" spans="1:6" ht="12.75" customHeight="1">
      <c r="A296" s="54" t="s">
        <v>121</v>
      </c>
      <c r="B296" s="63">
        <v>16</v>
      </c>
      <c r="C296" s="56">
        <v>1411.97</v>
      </c>
      <c r="D296" s="56">
        <v>1560.63</v>
      </c>
      <c r="E296" s="56">
        <v>169.79</v>
      </c>
      <c r="F296" s="56">
        <v>148.87</v>
      </c>
    </row>
    <row r="297" spans="1:6" ht="12.75" customHeight="1">
      <c r="A297" s="54" t="s">
        <v>121</v>
      </c>
      <c r="B297" s="63">
        <v>17</v>
      </c>
      <c r="C297" s="56">
        <v>1426.72</v>
      </c>
      <c r="D297" s="56">
        <v>1576</v>
      </c>
      <c r="E297" s="56">
        <v>159.63</v>
      </c>
      <c r="F297" s="56">
        <v>149.49</v>
      </c>
    </row>
    <row r="298" spans="1:6" ht="12.75" customHeight="1">
      <c r="A298" s="54" t="s">
        <v>121</v>
      </c>
      <c r="B298" s="63">
        <v>18</v>
      </c>
      <c r="C298" s="56">
        <v>1418.22</v>
      </c>
      <c r="D298" s="56">
        <v>1567.88</v>
      </c>
      <c r="E298" s="56">
        <v>140.55</v>
      </c>
      <c r="F298" s="56">
        <v>149.87</v>
      </c>
    </row>
    <row r="299" spans="1:6" ht="12.75" customHeight="1">
      <c r="A299" s="54" t="s">
        <v>121</v>
      </c>
      <c r="B299" s="63">
        <v>19</v>
      </c>
      <c r="C299" s="56">
        <v>1348.35</v>
      </c>
      <c r="D299" s="56">
        <v>1496.19</v>
      </c>
      <c r="E299" s="56">
        <v>165.63</v>
      </c>
      <c r="F299" s="56">
        <v>148.05</v>
      </c>
    </row>
    <row r="300" spans="1:6" ht="12.75" customHeight="1">
      <c r="A300" s="54" t="s">
        <v>121</v>
      </c>
      <c r="B300" s="63">
        <v>20</v>
      </c>
      <c r="C300" s="56">
        <v>1263.65</v>
      </c>
      <c r="D300" s="56">
        <v>1447.87</v>
      </c>
      <c r="E300" s="56">
        <v>45.35</v>
      </c>
      <c r="F300" s="56">
        <v>184.42</v>
      </c>
    </row>
    <row r="301" spans="1:6" ht="12.75" customHeight="1">
      <c r="A301" s="54" t="s">
        <v>121</v>
      </c>
      <c r="B301" s="63">
        <v>21</v>
      </c>
      <c r="C301" s="56">
        <v>1393.68</v>
      </c>
      <c r="D301" s="56">
        <v>1542.56</v>
      </c>
      <c r="E301" s="56">
        <v>409.94</v>
      </c>
      <c r="F301" s="56">
        <v>149.1</v>
      </c>
    </row>
    <row r="302" spans="1:6" ht="12.75" customHeight="1">
      <c r="A302" s="54" t="s">
        <v>121</v>
      </c>
      <c r="B302" s="63">
        <v>22</v>
      </c>
      <c r="C302" s="56">
        <v>1408.21</v>
      </c>
      <c r="D302" s="56">
        <v>1559.22</v>
      </c>
      <c r="E302" s="56">
        <v>456.77</v>
      </c>
      <c r="F302" s="56">
        <v>151.22</v>
      </c>
    </row>
    <row r="303" spans="1:6" ht="12.75" customHeight="1">
      <c r="A303" s="54" t="s">
        <v>121</v>
      </c>
      <c r="B303" s="63">
        <v>23</v>
      </c>
      <c r="C303" s="56">
        <v>1225.99</v>
      </c>
      <c r="D303" s="56">
        <v>1370.83</v>
      </c>
      <c r="E303" s="56">
        <v>381.23</v>
      </c>
      <c r="F303" s="56">
        <v>145.05</v>
      </c>
    </row>
    <row r="304" spans="1:6" ht="12.75" customHeight="1">
      <c r="A304" s="54" t="s">
        <v>122</v>
      </c>
      <c r="B304" s="63">
        <v>0</v>
      </c>
      <c r="C304" s="56">
        <v>934.17</v>
      </c>
      <c r="D304" s="56">
        <v>1066.72</v>
      </c>
      <c r="E304" s="56">
        <v>169.83</v>
      </c>
      <c r="F304" s="56">
        <v>132.76</v>
      </c>
    </row>
    <row r="305" spans="1:6" ht="12.75" customHeight="1">
      <c r="A305" s="54" t="s">
        <v>122</v>
      </c>
      <c r="B305" s="63">
        <v>1</v>
      </c>
      <c r="C305" s="56">
        <v>893.58</v>
      </c>
      <c r="D305" s="56">
        <v>1026.17</v>
      </c>
      <c r="E305" s="56">
        <v>112.23</v>
      </c>
      <c r="F305" s="56">
        <v>132.8</v>
      </c>
    </row>
    <row r="306" spans="1:6" ht="12.75" customHeight="1">
      <c r="A306" s="54" t="s">
        <v>122</v>
      </c>
      <c r="B306" s="63">
        <v>2</v>
      </c>
      <c r="C306" s="56">
        <v>842.63</v>
      </c>
      <c r="D306" s="56">
        <v>973</v>
      </c>
      <c r="E306" s="56">
        <v>78.81</v>
      </c>
      <c r="F306" s="56">
        <v>130.57</v>
      </c>
    </row>
    <row r="307" spans="1:6" ht="12.75" customHeight="1">
      <c r="A307" s="54" t="s">
        <v>122</v>
      </c>
      <c r="B307" s="63">
        <v>3</v>
      </c>
      <c r="C307" s="56">
        <v>815.84</v>
      </c>
      <c r="D307" s="56">
        <v>945.13</v>
      </c>
      <c r="E307" s="56">
        <v>122.38</v>
      </c>
      <c r="F307" s="56">
        <v>129.49</v>
      </c>
    </row>
    <row r="308" spans="1:6" ht="12.75" customHeight="1">
      <c r="A308" s="54" t="s">
        <v>122</v>
      </c>
      <c r="B308" s="63">
        <v>4</v>
      </c>
      <c r="C308" s="56">
        <v>801.07</v>
      </c>
      <c r="D308" s="56">
        <v>930.1</v>
      </c>
      <c r="E308" s="56">
        <v>104.7</v>
      </c>
      <c r="F308" s="56">
        <v>129.24</v>
      </c>
    </row>
    <row r="309" spans="1:6" ht="12.75" customHeight="1">
      <c r="A309" s="54" t="s">
        <v>122</v>
      </c>
      <c r="B309" s="63">
        <v>5</v>
      </c>
      <c r="C309" s="56">
        <v>791.14</v>
      </c>
      <c r="D309" s="56">
        <v>918.79</v>
      </c>
      <c r="E309" s="56">
        <v>77.69</v>
      </c>
      <c r="F309" s="56">
        <v>127.86</v>
      </c>
    </row>
    <row r="310" spans="1:6" ht="12.75" customHeight="1">
      <c r="A310" s="54" t="s">
        <v>122</v>
      </c>
      <c r="B310" s="63">
        <v>6</v>
      </c>
      <c r="C310" s="56">
        <v>822.45</v>
      </c>
      <c r="D310" s="56">
        <v>950.91</v>
      </c>
      <c r="E310" s="56">
        <v>86.12</v>
      </c>
      <c r="F310" s="56">
        <v>128.66</v>
      </c>
    </row>
    <row r="311" spans="1:6" ht="12.75" customHeight="1">
      <c r="A311" s="54" t="s">
        <v>122</v>
      </c>
      <c r="B311" s="63">
        <v>7</v>
      </c>
      <c r="C311" s="56">
        <v>908.03</v>
      </c>
      <c r="D311" s="56">
        <v>1047.68</v>
      </c>
      <c r="E311" s="56">
        <v>58.97</v>
      </c>
      <c r="F311" s="56">
        <v>139.86</v>
      </c>
    </row>
    <row r="312" spans="1:6" ht="12.75" customHeight="1">
      <c r="A312" s="54" t="s">
        <v>122</v>
      </c>
      <c r="B312" s="63">
        <v>8</v>
      </c>
      <c r="C312" s="56">
        <v>1079.39</v>
      </c>
      <c r="D312" s="56">
        <v>1290.02</v>
      </c>
      <c r="E312" s="56">
        <v>53.31</v>
      </c>
      <c r="F312" s="56">
        <v>210.85</v>
      </c>
    </row>
    <row r="313" spans="1:6" ht="12.75" customHeight="1">
      <c r="A313" s="54" t="s">
        <v>122</v>
      </c>
      <c r="B313" s="63">
        <v>9</v>
      </c>
      <c r="C313" s="56">
        <v>1230.21</v>
      </c>
      <c r="D313" s="56">
        <v>1439.84</v>
      </c>
      <c r="E313" s="56">
        <v>49.17</v>
      </c>
      <c r="F313" s="56">
        <v>209.83</v>
      </c>
    </row>
    <row r="314" spans="1:6" ht="12.75" customHeight="1">
      <c r="A314" s="54" t="s">
        <v>122</v>
      </c>
      <c r="B314" s="63">
        <v>10</v>
      </c>
      <c r="C314" s="56">
        <v>1309.58</v>
      </c>
      <c r="D314" s="56">
        <v>1461.08</v>
      </c>
      <c r="E314" s="56">
        <v>46.16</v>
      </c>
      <c r="F314" s="56">
        <v>151.71</v>
      </c>
    </row>
    <row r="315" spans="1:6" ht="12.75" customHeight="1">
      <c r="A315" s="54" t="s">
        <v>122</v>
      </c>
      <c r="B315" s="63">
        <v>11</v>
      </c>
      <c r="C315" s="56">
        <v>1348.76</v>
      </c>
      <c r="D315" s="56">
        <v>1492.99</v>
      </c>
      <c r="E315" s="56">
        <v>107.39</v>
      </c>
      <c r="F315" s="56">
        <v>144.44</v>
      </c>
    </row>
    <row r="316" spans="1:6" ht="12.75" customHeight="1">
      <c r="A316" s="54" t="s">
        <v>122</v>
      </c>
      <c r="B316" s="63">
        <v>12</v>
      </c>
      <c r="C316" s="56">
        <v>1322.09</v>
      </c>
      <c r="D316" s="56">
        <v>1467.32</v>
      </c>
      <c r="E316" s="56">
        <v>63</v>
      </c>
      <c r="F316" s="56">
        <v>145.43</v>
      </c>
    </row>
    <row r="317" spans="1:6" ht="12.75" customHeight="1">
      <c r="A317" s="54" t="s">
        <v>122</v>
      </c>
      <c r="B317" s="63">
        <v>13</v>
      </c>
      <c r="C317" s="56">
        <v>1346.74</v>
      </c>
      <c r="D317" s="56">
        <v>1491.86</v>
      </c>
      <c r="E317" s="56">
        <v>81.71</v>
      </c>
      <c r="F317" s="56">
        <v>145.33</v>
      </c>
    </row>
    <row r="318" spans="1:6" ht="12.75" customHeight="1">
      <c r="A318" s="54" t="s">
        <v>122</v>
      </c>
      <c r="B318" s="63">
        <v>14</v>
      </c>
      <c r="C318" s="56">
        <v>1357.15</v>
      </c>
      <c r="D318" s="56">
        <v>1502.04</v>
      </c>
      <c r="E318" s="56">
        <v>91.72</v>
      </c>
      <c r="F318" s="56">
        <v>145.1</v>
      </c>
    </row>
    <row r="319" spans="1:6" ht="12.75" customHeight="1">
      <c r="A319" s="54" t="s">
        <v>122</v>
      </c>
      <c r="B319" s="63">
        <v>15</v>
      </c>
      <c r="C319" s="56">
        <v>1360.02</v>
      </c>
      <c r="D319" s="56">
        <v>1565.4</v>
      </c>
      <c r="E319" s="56">
        <v>43.91</v>
      </c>
      <c r="F319" s="56">
        <v>205.59</v>
      </c>
    </row>
    <row r="320" spans="1:6" ht="12.75" customHeight="1">
      <c r="A320" s="54" t="s">
        <v>122</v>
      </c>
      <c r="B320" s="63">
        <v>16</v>
      </c>
      <c r="C320" s="56">
        <v>1366.42</v>
      </c>
      <c r="D320" s="56">
        <v>1545.17</v>
      </c>
      <c r="E320" s="56">
        <v>43.19</v>
      </c>
      <c r="F320" s="56">
        <v>178.96</v>
      </c>
    </row>
    <row r="321" spans="1:6" ht="12.75" customHeight="1">
      <c r="A321" s="54" t="s">
        <v>122</v>
      </c>
      <c r="B321" s="63">
        <v>17</v>
      </c>
      <c r="C321" s="56">
        <v>1373.74</v>
      </c>
      <c r="D321" s="56">
        <v>1561.31</v>
      </c>
      <c r="E321" s="56">
        <v>42.06</v>
      </c>
      <c r="F321" s="56">
        <v>187.77</v>
      </c>
    </row>
    <row r="322" spans="1:6" ht="12.75" customHeight="1">
      <c r="A322" s="54" t="s">
        <v>122</v>
      </c>
      <c r="B322" s="63">
        <v>18</v>
      </c>
      <c r="C322" s="56">
        <v>1335.97</v>
      </c>
      <c r="D322" s="56">
        <v>1485.98</v>
      </c>
      <c r="E322" s="56">
        <v>49.04</v>
      </c>
      <c r="F322" s="56">
        <v>150.22</v>
      </c>
    </row>
    <row r="323" spans="1:6" ht="12.75" customHeight="1">
      <c r="A323" s="54" t="s">
        <v>122</v>
      </c>
      <c r="B323" s="63">
        <v>19</v>
      </c>
      <c r="C323" s="56">
        <v>1331.38</v>
      </c>
      <c r="D323" s="56">
        <v>1528.04</v>
      </c>
      <c r="E323" s="56">
        <v>45.97</v>
      </c>
      <c r="F323" s="56">
        <v>196.86</v>
      </c>
    </row>
    <row r="324" spans="1:6" ht="12.75" customHeight="1">
      <c r="A324" s="54" t="s">
        <v>122</v>
      </c>
      <c r="B324" s="63">
        <v>20</v>
      </c>
      <c r="C324" s="56">
        <v>1206.5</v>
      </c>
      <c r="D324" s="56">
        <v>1541.55</v>
      </c>
      <c r="E324" s="56">
        <v>51.63</v>
      </c>
      <c r="F324" s="56">
        <v>335.26</v>
      </c>
    </row>
    <row r="325" spans="1:6" ht="12.75" customHeight="1">
      <c r="A325" s="54" t="s">
        <v>122</v>
      </c>
      <c r="B325" s="63">
        <v>21</v>
      </c>
      <c r="C325" s="56">
        <v>1382.68</v>
      </c>
      <c r="D325" s="56">
        <v>1584.61</v>
      </c>
      <c r="E325" s="56">
        <v>44.48</v>
      </c>
      <c r="F325" s="56">
        <v>202.14</v>
      </c>
    </row>
    <row r="326" spans="1:6" ht="12.75" customHeight="1">
      <c r="A326" s="54" t="s">
        <v>122</v>
      </c>
      <c r="B326" s="63">
        <v>22</v>
      </c>
      <c r="C326" s="56">
        <v>1422.86</v>
      </c>
      <c r="D326" s="56">
        <v>1571.2</v>
      </c>
      <c r="E326" s="56">
        <v>211</v>
      </c>
      <c r="F326" s="56">
        <v>148.54</v>
      </c>
    </row>
    <row r="327" spans="1:6" ht="12.75" customHeight="1">
      <c r="A327" s="54" t="s">
        <v>122</v>
      </c>
      <c r="B327" s="63">
        <v>23</v>
      </c>
      <c r="C327" s="56">
        <v>1127.31</v>
      </c>
      <c r="D327" s="56">
        <v>1265.16</v>
      </c>
      <c r="E327" s="56">
        <v>222.62</v>
      </c>
      <c r="F327" s="56">
        <v>138.06</v>
      </c>
    </row>
    <row r="328" spans="1:6" ht="12.75" customHeight="1">
      <c r="A328" s="54" t="s">
        <v>123</v>
      </c>
      <c r="B328" s="63">
        <v>0</v>
      </c>
      <c r="C328" s="56">
        <v>950.22</v>
      </c>
      <c r="D328" s="56">
        <v>1081.39</v>
      </c>
      <c r="E328" s="56">
        <v>182.22</v>
      </c>
      <c r="F328" s="56">
        <v>131.38</v>
      </c>
    </row>
    <row r="329" spans="1:6" ht="12.75" customHeight="1">
      <c r="A329" s="54" t="s">
        <v>123</v>
      </c>
      <c r="B329" s="63">
        <v>1</v>
      </c>
      <c r="C329" s="56">
        <v>928.69</v>
      </c>
      <c r="D329" s="56">
        <v>1059.56</v>
      </c>
      <c r="E329" s="56">
        <v>140.17</v>
      </c>
      <c r="F329" s="56">
        <v>131.08</v>
      </c>
    </row>
    <row r="330" spans="1:6" ht="12.75" customHeight="1">
      <c r="A330" s="54" t="s">
        <v>123</v>
      </c>
      <c r="B330" s="63">
        <v>2</v>
      </c>
      <c r="C330" s="56">
        <v>871.19</v>
      </c>
      <c r="D330" s="56">
        <v>999.86</v>
      </c>
      <c r="E330" s="56">
        <v>132.39</v>
      </c>
      <c r="F330" s="56">
        <v>128.88</v>
      </c>
    </row>
    <row r="331" spans="1:6" ht="12.75" customHeight="1">
      <c r="A331" s="54" t="s">
        <v>123</v>
      </c>
      <c r="B331" s="63">
        <v>3</v>
      </c>
      <c r="C331" s="56">
        <v>857.71</v>
      </c>
      <c r="D331" s="56">
        <v>986.29</v>
      </c>
      <c r="E331" s="56">
        <v>159.7</v>
      </c>
      <c r="F331" s="56">
        <v>128.79</v>
      </c>
    </row>
    <row r="332" spans="1:6" ht="12.75" customHeight="1">
      <c r="A332" s="54" t="s">
        <v>123</v>
      </c>
      <c r="B332" s="63">
        <v>4</v>
      </c>
      <c r="C332" s="56">
        <v>845.31</v>
      </c>
      <c r="D332" s="56">
        <v>973.18</v>
      </c>
      <c r="E332" s="56">
        <v>139.67</v>
      </c>
      <c r="F332" s="56">
        <v>128.07</v>
      </c>
    </row>
    <row r="333" spans="1:6" ht="12.75" customHeight="1">
      <c r="A333" s="54" t="s">
        <v>123</v>
      </c>
      <c r="B333" s="63">
        <v>5</v>
      </c>
      <c r="C333" s="56">
        <v>821.35</v>
      </c>
      <c r="D333" s="56">
        <v>948.07</v>
      </c>
      <c r="E333" s="56">
        <v>88.64</v>
      </c>
      <c r="F333" s="56">
        <v>126.92</v>
      </c>
    </row>
    <row r="334" spans="1:6" ht="12.75" customHeight="1">
      <c r="A334" s="54" t="s">
        <v>123</v>
      </c>
      <c r="B334" s="63">
        <v>6</v>
      </c>
      <c r="C334" s="56">
        <v>835.44</v>
      </c>
      <c r="D334" s="56">
        <v>962.35</v>
      </c>
      <c r="E334" s="56">
        <v>70.7</v>
      </c>
      <c r="F334" s="56">
        <v>127.12</v>
      </c>
    </row>
    <row r="335" spans="1:6" ht="12.75" customHeight="1">
      <c r="A335" s="54" t="s">
        <v>123</v>
      </c>
      <c r="B335" s="63">
        <v>7</v>
      </c>
      <c r="C335" s="56">
        <v>919.07</v>
      </c>
      <c r="D335" s="56">
        <v>1047.58</v>
      </c>
      <c r="E335" s="56">
        <v>66.68</v>
      </c>
      <c r="F335" s="56">
        <v>128.73</v>
      </c>
    </row>
    <row r="336" spans="1:6" ht="12.75" customHeight="1">
      <c r="A336" s="54" t="s">
        <v>123</v>
      </c>
      <c r="B336" s="63">
        <v>8</v>
      </c>
      <c r="C336" s="56">
        <v>1055.31</v>
      </c>
      <c r="D336" s="56">
        <v>1190.35</v>
      </c>
      <c r="E336" s="56">
        <v>56.91</v>
      </c>
      <c r="F336" s="56">
        <v>135.25</v>
      </c>
    </row>
    <row r="337" spans="1:6" ht="12.75" customHeight="1">
      <c r="A337" s="54" t="s">
        <v>123</v>
      </c>
      <c r="B337" s="63">
        <v>9</v>
      </c>
      <c r="C337" s="56">
        <v>1144.14</v>
      </c>
      <c r="D337" s="56">
        <v>1281.07</v>
      </c>
      <c r="E337" s="56">
        <v>61.51</v>
      </c>
      <c r="F337" s="56">
        <v>137.14</v>
      </c>
    </row>
    <row r="338" spans="1:6" ht="12.75" customHeight="1">
      <c r="A338" s="54" t="s">
        <v>123</v>
      </c>
      <c r="B338" s="63">
        <v>10</v>
      </c>
      <c r="C338" s="56">
        <v>1227.34</v>
      </c>
      <c r="D338" s="56">
        <v>1367.66</v>
      </c>
      <c r="E338" s="56">
        <v>99.54</v>
      </c>
      <c r="F338" s="56">
        <v>140.53</v>
      </c>
    </row>
    <row r="339" spans="1:6" ht="12.75" customHeight="1">
      <c r="A339" s="54" t="s">
        <v>123</v>
      </c>
      <c r="B339" s="63">
        <v>11</v>
      </c>
      <c r="C339" s="56">
        <v>1262.38</v>
      </c>
      <c r="D339" s="56">
        <v>1403.91</v>
      </c>
      <c r="E339" s="56">
        <v>112.49</v>
      </c>
      <c r="F339" s="56">
        <v>141.75</v>
      </c>
    </row>
    <row r="340" spans="1:6" ht="12.75" customHeight="1">
      <c r="A340" s="54" t="s">
        <v>123</v>
      </c>
      <c r="B340" s="63">
        <v>12</v>
      </c>
      <c r="C340" s="56">
        <v>1285.71</v>
      </c>
      <c r="D340" s="56">
        <v>1428.27</v>
      </c>
      <c r="E340" s="56">
        <v>165.7</v>
      </c>
      <c r="F340" s="56">
        <v>142.77</v>
      </c>
    </row>
    <row r="341" spans="1:6" ht="12.75" customHeight="1">
      <c r="A341" s="54" t="s">
        <v>123</v>
      </c>
      <c r="B341" s="63">
        <v>13</v>
      </c>
      <c r="C341" s="56">
        <v>1250.61</v>
      </c>
      <c r="D341" s="56">
        <v>1391.75</v>
      </c>
      <c r="E341" s="56">
        <v>134.3</v>
      </c>
      <c r="F341" s="56">
        <v>141.35</v>
      </c>
    </row>
    <row r="342" spans="1:6" ht="12.75" customHeight="1">
      <c r="A342" s="54" t="s">
        <v>123</v>
      </c>
      <c r="B342" s="63">
        <v>14</v>
      </c>
      <c r="C342" s="56">
        <v>1257.54</v>
      </c>
      <c r="D342" s="56">
        <v>1399</v>
      </c>
      <c r="E342" s="56">
        <v>145.6</v>
      </c>
      <c r="F342" s="56">
        <v>141.67</v>
      </c>
    </row>
    <row r="343" spans="1:6" ht="12.75" customHeight="1">
      <c r="A343" s="54" t="s">
        <v>123</v>
      </c>
      <c r="B343" s="63">
        <v>15</v>
      </c>
      <c r="C343" s="56">
        <v>1260.72</v>
      </c>
      <c r="D343" s="56">
        <v>1402.52</v>
      </c>
      <c r="E343" s="56">
        <v>193.38</v>
      </c>
      <c r="F343" s="56">
        <v>142.01</v>
      </c>
    </row>
    <row r="344" spans="1:6" ht="12.75" customHeight="1">
      <c r="A344" s="54" t="s">
        <v>123</v>
      </c>
      <c r="B344" s="63">
        <v>16</v>
      </c>
      <c r="C344" s="56">
        <v>1274.99</v>
      </c>
      <c r="D344" s="56">
        <v>1417.65</v>
      </c>
      <c r="E344" s="56">
        <v>180.42</v>
      </c>
      <c r="F344" s="56">
        <v>142.88</v>
      </c>
    </row>
    <row r="345" spans="1:6" ht="12.75" customHeight="1">
      <c r="A345" s="54" t="s">
        <v>123</v>
      </c>
      <c r="B345" s="63">
        <v>17</v>
      </c>
      <c r="C345" s="56">
        <v>1267.72</v>
      </c>
      <c r="D345" s="56">
        <v>1410.83</v>
      </c>
      <c r="E345" s="56">
        <v>202.45</v>
      </c>
      <c r="F345" s="56">
        <v>143.32</v>
      </c>
    </row>
    <row r="346" spans="1:6" ht="12.75" customHeight="1">
      <c r="A346" s="54" t="s">
        <v>123</v>
      </c>
      <c r="B346" s="63">
        <v>18</v>
      </c>
      <c r="C346" s="56">
        <v>1217.17</v>
      </c>
      <c r="D346" s="56">
        <v>1358.29</v>
      </c>
      <c r="E346" s="56">
        <v>272.02</v>
      </c>
      <c r="F346" s="56">
        <v>141.33</v>
      </c>
    </row>
    <row r="347" spans="1:6" ht="12.75" customHeight="1">
      <c r="A347" s="54" t="s">
        <v>123</v>
      </c>
      <c r="B347" s="63">
        <v>19</v>
      </c>
      <c r="C347" s="56">
        <v>1176.34</v>
      </c>
      <c r="D347" s="56">
        <v>1312.24</v>
      </c>
      <c r="E347" s="56">
        <v>242.24</v>
      </c>
      <c r="F347" s="56">
        <v>136.12</v>
      </c>
    </row>
    <row r="348" spans="1:6" ht="12.75" customHeight="1">
      <c r="A348" s="54" t="s">
        <v>123</v>
      </c>
      <c r="B348" s="63">
        <v>20</v>
      </c>
      <c r="C348" s="56">
        <v>1111.05</v>
      </c>
      <c r="D348" s="56">
        <v>1244.09</v>
      </c>
      <c r="E348" s="56">
        <v>159.33</v>
      </c>
      <c r="F348" s="56">
        <v>133.25</v>
      </c>
    </row>
    <row r="349" spans="1:6" ht="12.75" customHeight="1">
      <c r="A349" s="54" t="s">
        <v>123</v>
      </c>
      <c r="B349" s="63">
        <v>21</v>
      </c>
      <c r="C349" s="56">
        <v>1221.53</v>
      </c>
      <c r="D349" s="56">
        <v>1359.44</v>
      </c>
      <c r="E349" s="56">
        <v>236.47</v>
      </c>
      <c r="F349" s="56">
        <v>138.12</v>
      </c>
    </row>
    <row r="350" spans="1:6" ht="12.75" customHeight="1">
      <c r="A350" s="54" t="s">
        <v>123</v>
      </c>
      <c r="B350" s="63">
        <v>22</v>
      </c>
      <c r="C350" s="56">
        <v>1291.91</v>
      </c>
      <c r="D350" s="56">
        <v>1434.56</v>
      </c>
      <c r="E350" s="56">
        <v>332.43</v>
      </c>
      <c r="F350" s="56">
        <v>142.86</v>
      </c>
    </row>
    <row r="351" spans="1:6" ht="12.75" customHeight="1">
      <c r="A351" s="54" t="s">
        <v>123</v>
      </c>
      <c r="B351" s="63">
        <v>23</v>
      </c>
      <c r="C351" s="56">
        <v>1119.06</v>
      </c>
      <c r="D351" s="56">
        <v>1255.67</v>
      </c>
      <c r="E351" s="56">
        <v>222.25</v>
      </c>
      <c r="F351" s="56">
        <v>136.81</v>
      </c>
    </row>
    <row r="352" spans="1:6" ht="12.75" customHeight="1">
      <c r="A352" s="54" t="s">
        <v>124</v>
      </c>
      <c r="B352" s="63">
        <v>0</v>
      </c>
      <c r="C352" s="56">
        <v>978.78</v>
      </c>
      <c r="D352" s="56">
        <v>1116.56</v>
      </c>
      <c r="E352" s="56">
        <v>135.71</v>
      </c>
      <c r="F352" s="56">
        <v>137.99</v>
      </c>
    </row>
    <row r="353" spans="1:6" ht="12.75" customHeight="1">
      <c r="A353" s="54" t="s">
        <v>124</v>
      </c>
      <c r="B353" s="63">
        <v>1</v>
      </c>
      <c r="C353" s="56">
        <v>918.7</v>
      </c>
      <c r="D353" s="56">
        <v>1055.21</v>
      </c>
      <c r="E353" s="56">
        <v>135.69</v>
      </c>
      <c r="F353" s="56">
        <v>136.73</v>
      </c>
    </row>
    <row r="354" spans="1:6" ht="12.75" customHeight="1">
      <c r="A354" s="54" t="s">
        <v>124</v>
      </c>
      <c r="B354" s="63">
        <v>2</v>
      </c>
      <c r="C354" s="56">
        <v>904.61</v>
      </c>
      <c r="D354" s="56">
        <v>1040.92</v>
      </c>
      <c r="E354" s="56">
        <v>99.3</v>
      </c>
      <c r="F354" s="56">
        <v>136.52</v>
      </c>
    </row>
    <row r="355" spans="1:6" ht="12.75" customHeight="1">
      <c r="A355" s="54" t="s">
        <v>124</v>
      </c>
      <c r="B355" s="63">
        <v>3</v>
      </c>
      <c r="C355" s="56">
        <v>899.44</v>
      </c>
      <c r="D355" s="56">
        <v>1036.24</v>
      </c>
      <c r="E355" s="56">
        <v>164.26</v>
      </c>
      <c r="F355" s="56">
        <v>137.01</v>
      </c>
    </row>
    <row r="356" spans="1:6" ht="12.75" customHeight="1">
      <c r="A356" s="54" t="s">
        <v>124</v>
      </c>
      <c r="B356" s="63">
        <v>4</v>
      </c>
      <c r="C356" s="56">
        <v>891.65</v>
      </c>
      <c r="D356" s="56">
        <v>1027.91</v>
      </c>
      <c r="E356" s="56">
        <v>157.86</v>
      </c>
      <c r="F356" s="56">
        <v>136.48</v>
      </c>
    </row>
    <row r="357" spans="1:6" ht="12.75" customHeight="1">
      <c r="A357" s="54" t="s">
        <v>124</v>
      </c>
      <c r="B357" s="63">
        <v>5</v>
      </c>
      <c r="C357" s="56">
        <v>877.92</v>
      </c>
      <c r="D357" s="56">
        <v>1010.8</v>
      </c>
      <c r="E357" s="56">
        <v>149.87</v>
      </c>
      <c r="F357" s="56">
        <v>133.09</v>
      </c>
    </row>
    <row r="358" spans="1:6" ht="12.75" customHeight="1">
      <c r="A358" s="54" t="s">
        <v>124</v>
      </c>
      <c r="B358" s="63">
        <v>6</v>
      </c>
      <c r="C358" s="56">
        <v>876.21</v>
      </c>
      <c r="D358" s="56">
        <v>1008.76</v>
      </c>
      <c r="E358" s="56">
        <v>181.16</v>
      </c>
      <c r="F358" s="56">
        <v>132.75</v>
      </c>
    </row>
    <row r="359" spans="1:6" ht="12.75" customHeight="1">
      <c r="A359" s="54" t="s">
        <v>124</v>
      </c>
      <c r="B359" s="63">
        <v>7</v>
      </c>
      <c r="C359" s="56">
        <v>913.57</v>
      </c>
      <c r="D359" s="56">
        <v>1046.05</v>
      </c>
      <c r="E359" s="56">
        <v>83.1</v>
      </c>
      <c r="F359" s="56">
        <v>132.68</v>
      </c>
    </row>
    <row r="360" spans="1:6" ht="12.75" customHeight="1">
      <c r="A360" s="54" t="s">
        <v>124</v>
      </c>
      <c r="B360" s="63">
        <v>8</v>
      </c>
      <c r="C360" s="56">
        <v>931.66</v>
      </c>
      <c r="D360" s="56">
        <v>1064.91</v>
      </c>
      <c r="E360" s="56">
        <v>64.88</v>
      </c>
      <c r="F360" s="56">
        <v>133.47</v>
      </c>
    </row>
    <row r="361" spans="1:6" ht="12.75" customHeight="1">
      <c r="A361" s="54" t="s">
        <v>124</v>
      </c>
      <c r="B361" s="63">
        <v>9</v>
      </c>
      <c r="C361" s="56">
        <v>1135.02</v>
      </c>
      <c r="D361" s="56">
        <v>1274.09</v>
      </c>
      <c r="E361" s="56">
        <v>140.91</v>
      </c>
      <c r="F361" s="56">
        <v>139.28</v>
      </c>
    </row>
    <row r="362" spans="1:6" ht="12.75" customHeight="1">
      <c r="A362" s="54" t="s">
        <v>124</v>
      </c>
      <c r="B362" s="63">
        <v>10</v>
      </c>
      <c r="C362" s="56">
        <v>1182.16</v>
      </c>
      <c r="D362" s="56">
        <v>1322.85</v>
      </c>
      <c r="E362" s="56">
        <v>159.29</v>
      </c>
      <c r="F362" s="56">
        <v>140.9</v>
      </c>
    </row>
    <row r="363" spans="1:6" ht="12.75" customHeight="1">
      <c r="A363" s="54" t="s">
        <v>124</v>
      </c>
      <c r="B363" s="63">
        <v>11</v>
      </c>
      <c r="C363" s="56">
        <v>1254.01</v>
      </c>
      <c r="D363" s="56">
        <v>1398.22</v>
      </c>
      <c r="E363" s="56">
        <v>118.82</v>
      </c>
      <c r="F363" s="56">
        <v>144.42</v>
      </c>
    </row>
    <row r="364" spans="1:6" ht="12.75" customHeight="1">
      <c r="A364" s="54" t="s">
        <v>124</v>
      </c>
      <c r="B364" s="63">
        <v>12</v>
      </c>
      <c r="C364" s="56">
        <v>1273.82</v>
      </c>
      <c r="D364" s="56">
        <v>1419.03</v>
      </c>
      <c r="E364" s="56">
        <v>84.95</v>
      </c>
      <c r="F364" s="56">
        <v>145.42</v>
      </c>
    </row>
    <row r="365" spans="1:6" ht="12.75" customHeight="1">
      <c r="A365" s="54" t="s">
        <v>124</v>
      </c>
      <c r="B365" s="63">
        <v>13</v>
      </c>
      <c r="C365" s="56">
        <v>1233</v>
      </c>
      <c r="D365" s="56">
        <v>1376.28</v>
      </c>
      <c r="E365" s="56">
        <v>131.33</v>
      </c>
      <c r="F365" s="56">
        <v>143.49</v>
      </c>
    </row>
    <row r="366" spans="1:6" ht="12.75" customHeight="1">
      <c r="A366" s="54" t="s">
        <v>124</v>
      </c>
      <c r="B366" s="63">
        <v>14</v>
      </c>
      <c r="C366" s="56">
        <v>1220.07</v>
      </c>
      <c r="D366" s="56">
        <v>1363.09</v>
      </c>
      <c r="E366" s="56">
        <v>163.4</v>
      </c>
      <c r="F366" s="56">
        <v>143.23</v>
      </c>
    </row>
    <row r="367" spans="1:6" ht="12.75" customHeight="1">
      <c r="A367" s="54" t="s">
        <v>124</v>
      </c>
      <c r="B367" s="63">
        <v>15</v>
      </c>
      <c r="C367" s="56">
        <v>1257.6</v>
      </c>
      <c r="D367" s="56">
        <v>2501.48</v>
      </c>
      <c r="E367" s="56">
        <v>43.85</v>
      </c>
      <c r="F367" s="56">
        <v>1244.09</v>
      </c>
    </row>
    <row r="368" spans="1:6" ht="12.75" customHeight="1">
      <c r="A368" s="54" t="s">
        <v>124</v>
      </c>
      <c r="B368" s="63">
        <v>16</v>
      </c>
      <c r="C368" s="56">
        <v>1293.18</v>
      </c>
      <c r="D368" s="56">
        <v>2512.05</v>
      </c>
      <c r="E368" s="56">
        <v>42.14</v>
      </c>
      <c r="F368" s="56">
        <v>1219.08</v>
      </c>
    </row>
    <row r="369" spans="1:6" ht="12.75" customHeight="1">
      <c r="A369" s="54" t="s">
        <v>124</v>
      </c>
      <c r="B369" s="63">
        <v>17</v>
      </c>
      <c r="C369" s="56">
        <v>1311.89</v>
      </c>
      <c r="D369" s="56">
        <v>2516.45</v>
      </c>
      <c r="E369" s="56">
        <v>40.74</v>
      </c>
      <c r="F369" s="56">
        <v>1204.77</v>
      </c>
    </row>
    <row r="370" spans="1:6" ht="12.75" customHeight="1">
      <c r="A370" s="54" t="s">
        <v>124</v>
      </c>
      <c r="B370" s="63">
        <v>18</v>
      </c>
      <c r="C370" s="56">
        <v>1310.53</v>
      </c>
      <c r="D370" s="56">
        <v>2510.9</v>
      </c>
      <c r="E370" s="56">
        <v>40.95</v>
      </c>
      <c r="F370" s="56">
        <v>1200.58</v>
      </c>
    </row>
    <row r="371" spans="1:6" ht="12.75" customHeight="1">
      <c r="A371" s="54" t="s">
        <v>124</v>
      </c>
      <c r="B371" s="63">
        <v>19</v>
      </c>
      <c r="C371" s="56">
        <v>1270.08</v>
      </c>
      <c r="D371" s="56">
        <v>2512.84</v>
      </c>
      <c r="E371" s="56">
        <v>44.11</v>
      </c>
      <c r="F371" s="56">
        <v>1242.97</v>
      </c>
    </row>
    <row r="372" spans="1:6" ht="12.75" customHeight="1">
      <c r="A372" s="54" t="s">
        <v>124</v>
      </c>
      <c r="B372" s="63">
        <v>20</v>
      </c>
      <c r="C372" s="56">
        <v>1178.94</v>
      </c>
      <c r="D372" s="56">
        <v>2513.24</v>
      </c>
      <c r="E372" s="56">
        <v>49.78</v>
      </c>
      <c r="F372" s="56">
        <v>1334.51</v>
      </c>
    </row>
    <row r="373" spans="1:6" ht="12.75" customHeight="1">
      <c r="A373" s="54" t="s">
        <v>124</v>
      </c>
      <c r="B373" s="63">
        <v>21</v>
      </c>
      <c r="C373" s="56">
        <v>1316.33</v>
      </c>
      <c r="D373" s="56">
        <v>2550.66</v>
      </c>
      <c r="E373" s="56">
        <v>45.26</v>
      </c>
      <c r="F373" s="56">
        <v>1234.54</v>
      </c>
    </row>
    <row r="374" spans="1:6" ht="12.75" customHeight="1">
      <c r="A374" s="54" t="s">
        <v>124</v>
      </c>
      <c r="B374" s="63">
        <v>22</v>
      </c>
      <c r="C374" s="56">
        <v>1364.08</v>
      </c>
      <c r="D374" s="56">
        <v>2531.37</v>
      </c>
      <c r="E374" s="56">
        <v>40.04</v>
      </c>
      <c r="F374" s="56">
        <v>1167.5</v>
      </c>
    </row>
    <row r="375" spans="1:6" ht="12.75" customHeight="1">
      <c r="A375" s="54" t="s">
        <v>124</v>
      </c>
      <c r="B375" s="63">
        <v>23</v>
      </c>
      <c r="C375" s="56">
        <v>1248.91</v>
      </c>
      <c r="D375" s="56">
        <v>2511.6</v>
      </c>
      <c r="E375" s="56">
        <v>42.91</v>
      </c>
      <c r="F375" s="56">
        <v>1262.89</v>
      </c>
    </row>
    <row r="376" spans="1:6" ht="12.75" customHeight="1">
      <c r="A376" s="54" t="s">
        <v>125</v>
      </c>
      <c r="B376" s="63">
        <v>0</v>
      </c>
      <c r="C376" s="56">
        <v>994.89</v>
      </c>
      <c r="D376" s="56">
        <v>1365.91</v>
      </c>
      <c r="E376" s="56">
        <v>51.18</v>
      </c>
      <c r="F376" s="56">
        <v>371.24</v>
      </c>
    </row>
    <row r="377" spans="1:6" ht="12.75" customHeight="1">
      <c r="A377" s="54" t="s">
        <v>125</v>
      </c>
      <c r="B377" s="63">
        <v>1</v>
      </c>
      <c r="C377" s="56">
        <v>1043.59</v>
      </c>
      <c r="D377" s="56">
        <v>2432.8</v>
      </c>
      <c r="E377" s="56">
        <v>47.31</v>
      </c>
      <c r="F377" s="56">
        <v>1389.42</v>
      </c>
    </row>
    <row r="378" spans="1:6" ht="12.75" customHeight="1">
      <c r="A378" s="54" t="s">
        <v>125</v>
      </c>
      <c r="B378" s="63">
        <v>2</v>
      </c>
      <c r="C378" s="56">
        <v>917.89</v>
      </c>
      <c r="D378" s="56">
        <v>1064.4</v>
      </c>
      <c r="E378" s="56">
        <v>52.54</v>
      </c>
      <c r="F378" s="56">
        <v>146.72</v>
      </c>
    </row>
    <row r="379" spans="1:6" ht="12.75" customHeight="1">
      <c r="A379" s="54" t="s">
        <v>125</v>
      </c>
      <c r="B379" s="63">
        <v>3</v>
      </c>
      <c r="C379" s="56">
        <v>911.37</v>
      </c>
      <c r="D379" s="56">
        <v>1055.35</v>
      </c>
      <c r="E379" s="56">
        <v>52.52</v>
      </c>
      <c r="F379" s="56">
        <v>144.19</v>
      </c>
    </row>
    <row r="380" spans="1:6" ht="12.75" customHeight="1">
      <c r="A380" s="54" t="s">
        <v>125</v>
      </c>
      <c r="B380" s="63">
        <v>4</v>
      </c>
      <c r="C380" s="56">
        <v>899.74</v>
      </c>
      <c r="D380" s="56">
        <v>1051.47</v>
      </c>
      <c r="E380" s="56">
        <v>52.99</v>
      </c>
      <c r="F380" s="56">
        <v>151.94</v>
      </c>
    </row>
    <row r="381" spans="1:6" ht="12.75" customHeight="1">
      <c r="A381" s="54" t="s">
        <v>125</v>
      </c>
      <c r="B381" s="63">
        <v>5</v>
      </c>
      <c r="C381" s="56">
        <v>862.01</v>
      </c>
      <c r="D381" s="56">
        <v>1042.22</v>
      </c>
      <c r="E381" s="56">
        <v>56.09</v>
      </c>
      <c r="F381" s="56">
        <v>180.43</v>
      </c>
    </row>
    <row r="382" spans="1:6" ht="12.75" customHeight="1">
      <c r="A382" s="54" t="s">
        <v>125</v>
      </c>
      <c r="B382" s="63">
        <v>6</v>
      </c>
      <c r="C382" s="56">
        <v>804.06</v>
      </c>
      <c r="D382" s="56">
        <v>934.82</v>
      </c>
      <c r="E382" s="56">
        <v>161.33</v>
      </c>
      <c r="F382" s="56">
        <v>130.97</v>
      </c>
    </row>
    <row r="383" spans="1:6" ht="12.75" customHeight="1">
      <c r="A383" s="54" t="s">
        <v>125</v>
      </c>
      <c r="B383" s="63">
        <v>7</v>
      </c>
      <c r="C383" s="56">
        <v>863.83</v>
      </c>
      <c r="D383" s="56">
        <v>996.66</v>
      </c>
      <c r="E383" s="56">
        <v>154.36</v>
      </c>
      <c r="F383" s="56">
        <v>133.04</v>
      </c>
    </row>
    <row r="384" spans="1:6" ht="12.75" customHeight="1">
      <c r="A384" s="54" t="s">
        <v>125</v>
      </c>
      <c r="B384" s="63">
        <v>8</v>
      </c>
      <c r="C384" s="56">
        <v>915.89</v>
      </c>
      <c r="D384" s="56">
        <v>1059.84</v>
      </c>
      <c r="E384" s="56">
        <v>54.05</v>
      </c>
      <c r="F384" s="56">
        <v>144.16</v>
      </c>
    </row>
    <row r="385" spans="1:6" ht="12.75" customHeight="1">
      <c r="A385" s="54" t="s">
        <v>125</v>
      </c>
      <c r="B385" s="63">
        <v>9</v>
      </c>
      <c r="C385" s="56">
        <v>971.35</v>
      </c>
      <c r="D385" s="56">
        <v>1416.1</v>
      </c>
      <c r="E385" s="56">
        <v>55.54</v>
      </c>
      <c r="F385" s="56">
        <v>444.96</v>
      </c>
    </row>
    <row r="386" spans="1:6" ht="12.75" customHeight="1">
      <c r="A386" s="54" t="s">
        <v>125</v>
      </c>
      <c r="B386" s="63">
        <v>10</v>
      </c>
      <c r="C386" s="56">
        <v>984.88</v>
      </c>
      <c r="D386" s="56">
        <v>1272.4</v>
      </c>
      <c r="E386" s="56">
        <v>54.57</v>
      </c>
      <c r="F386" s="56">
        <v>287.73</v>
      </c>
    </row>
    <row r="387" spans="1:6" ht="12.75" customHeight="1">
      <c r="A387" s="54" t="s">
        <v>125</v>
      </c>
      <c r="B387" s="63">
        <v>11</v>
      </c>
      <c r="C387" s="56">
        <v>1058.68</v>
      </c>
      <c r="D387" s="56">
        <v>1450.95</v>
      </c>
      <c r="E387" s="56">
        <v>51.15</v>
      </c>
      <c r="F387" s="56">
        <v>392.48</v>
      </c>
    </row>
    <row r="388" spans="1:6" ht="12.75" customHeight="1">
      <c r="A388" s="54" t="s">
        <v>125</v>
      </c>
      <c r="B388" s="63">
        <v>12</v>
      </c>
      <c r="C388" s="56">
        <v>1097.58</v>
      </c>
      <c r="D388" s="56">
        <v>1237.4</v>
      </c>
      <c r="E388" s="56">
        <v>162.28</v>
      </c>
      <c r="F388" s="56">
        <v>140.04</v>
      </c>
    </row>
    <row r="389" spans="1:6" ht="12.75" customHeight="1">
      <c r="A389" s="54" t="s">
        <v>125</v>
      </c>
      <c r="B389" s="63">
        <v>13</v>
      </c>
      <c r="C389" s="56">
        <v>1092.7</v>
      </c>
      <c r="D389" s="56">
        <v>1232.02</v>
      </c>
      <c r="E389" s="56">
        <v>164.24</v>
      </c>
      <c r="F389" s="56">
        <v>139.53</v>
      </c>
    </row>
    <row r="390" spans="1:6" ht="12.75" customHeight="1">
      <c r="A390" s="54" t="s">
        <v>125</v>
      </c>
      <c r="B390" s="63">
        <v>14</v>
      </c>
      <c r="C390" s="56">
        <v>1049.8</v>
      </c>
      <c r="D390" s="56">
        <v>1187.03</v>
      </c>
      <c r="E390" s="56">
        <v>169.43</v>
      </c>
      <c r="F390" s="56">
        <v>137.43</v>
      </c>
    </row>
    <row r="391" spans="1:6" ht="12.75" customHeight="1">
      <c r="A391" s="54" t="s">
        <v>125</v>
      </c>
      <c r="B391" s="63">
        <v>15</v>
      </c>
      <c r="C391" s="56">
        <v>1093.43</v>
      </c>
      <c r="D391" s="56">
        <v>1232.82</v>
      </c>
      <c r="E391" s="56">
        <v>270.53</v>
      </c>
      <c r="F391" s="56">
        <v>139.6</v>
      </c>
    </row>
    <row r="392" spans="1:6" ht="12.75" customHeight="1">
      <c r="A392" s="54" t="s">
        <v>125</v>
      </c>
      <c r="B392" s="63">
        <v>16</v>
      </c>
      <c r="C392" s="56">
        <v>1131.31</v>
      </c>
      <c r="D392" s="56">
        <v>1272.29</v>
      </c>
      <c r="E392" s="56">
        <v>193.06</v>
      </c>
      <c r="F392" s="56">
        <v>141.19</v>
      </c>
    </row>
    <row r="393" spans="1:6" ht="12.75" customHeight="1">
      <c r="A393" s="54" t="s">
        <v>125</v>
      </c>
      <c r="B393" s="63">
        <v>17</v>
      </c>
      <c r="C393" s="56">
        <v>1137.34</v>
      </c>
      <c r="D393" s="56">
        <v>1278.97</v>
      </c>
      <c r="E393" s="56">
        <v>214.08</v>
      </c>
      <c r="F393" s="56">
        <v>141.84</v>
      </c>
    </row>
    <row r="394" spans="1:6" ht="12.75" customHeight="1">
      <c r="A394" s="54" t="s">
        <v>125</v>
      </c>
      <c r="B394" s="63">
        <v>18</v>
      </c>
      <c r="C394" s="56">
        <v>1136.12</v>
      </c>
      <c r="D394" s="56">
        <v>1277.82</v>
      </c>
      <c r="E394" s="56">
        <v>269.79</v>
      </c>
      <c r="F394" s="56">
        <v>141.91</v>
      </c>
    </row>
    <row r="395" spans="1:6" ht="12.75" customHeight="1">
      <c r="A395" s="54" t="s">
        <v>125</v>
      </c>
      <c r="B395" s="63">
        <v>19</v>
      </c>
      <c r="C395" s="56">
        <v>1109.62</v>
      </c>
      <c r="D395" s="56">
        <v>1248.34</v>
      </c>
      <c r="E395" s="56">
        <v>229.5</v>
      </c>
      <c r="F395" s="56">
        <v>138.93</v>
      </c>
    </row>
    <row r="396" spans="1:6" ht="12.75" customHeight="1">
      <c r="A396" s="54" t="s">
        <v>125</v>
      </c>
      <c r="B396" s="63">
        <v>20</v>
      </c>
      <c r="C396" s="56">
        <v>1016.27</v>
      </c>
      <c r="D396" s="56">
        <v>1149.22</v>
      </c>
      <c r="E396" s="56">
        <v>74.68</v>
      </c>
      <c r="F396" s="56">
        <v>133.16</v>
      </c>
    </row>
    <row r="397" spans="1:6" ht="12.75" customHeight="1">
      <c r="A397" s="54" t="s">
        <v>125</v>
      </c>
      <c r="B397" s="63">
        <v>21</v>
      </c>
      <c r="C397" s="56">
        <v>1152.83</v>
      </c>
      <c r="D397" s="56">
        <v>1290.19</v>
      </c>
      <c r="E397" s="56">
        <v>185.78</v>
      </c>
      <c r="F397" s="56">
        <v>137.56</v>
      </c>
    </row>
    <row r="398" spans="1:6" ht="12.75" customHeight="1">
      <c r="A398" s="54" t="s">
        <v>125</v>
      </c>
      <c r="B398" s="63">
        <v>22</v>
      </c>
      <c r="C398" s="56">
        <v>1211.73</v>
      </c>
      <c r="D398" s="56">
        <v>1354.92</v>
      </c>
      <c r="E398" s="56">
        <v>250.26</v>
      </c>
      <c r="F398" s="56">
        <v>143.4</v>
      </c>
    </row>
    <row r="399" spans="1:6" ht="12.75" customHeight="1">
      <c r="A399" s="54" t="s">
        <v>125</v>
      </c>
      <c r="B399" s="63">
        <v>23</v>
      </c>
      <c r="C399" s="56">
        <v>1159.07</v>
      </c>
      <c r="D399" s="56">
        <v>1302.37</v>
      </c>
      <c r="E399" s="56">
        <v>205.15</v>
      </c>
      <c r="F399" s="56">
        <v>143.51</v>
      </c>
    </row>
    <row r="400" spans="1:6" ht="12.75" customHeight="1">
      <c r="A400" s="54" t="s">
        <v>126</v>
      </c>
      <c r="B400" s="63">
        <v>0</v>
      </c>
      <c r="C400" s="56">
        <v>985.96</v>
      </c>
      <c r="D400" s="56">
        <v>2445.6</v>
      </c>
      <c r="E400" s="56">
        <v>52.35</v>
      </c>
      <c r="F400" s="56">
        <v>1459.85</v>
      </c>
    </row>
    <row r="401" spans="1:6" ht="12.75" customHeight="1">
      <c r="A401" s="54" t="s">
        <v>126</v>
      </c>
      <c r="B401" s="63">
        <v>1</v>
      </c>
      <c r="C401" s="56">
        <v>916.78</v>
      </c>
      <c r="D401" s="56">
        <v>1053.68</v>
      </c>
      <c r="E401" s="56">
        <v>53.59</v>
      </c>
      <c r="F401" s="56">
        <v>137.11</v>
      </c>
    </row>
    <row r="402" spans="1:6" ht="12.75" customHeight="1">
      <c r="A402" s="54" t="s">
        <v>126</v>
      </c>
      <c r="B402" s="63">
        <v>2</v>
      </c>
      <c r="C402" s="56">
        <v>901.34</v>
      </c>
      <c r="D402" s="56">
        <v>1046.66</v>
      </c>
      <c r="E402" s="56">
        <v>53.51</v>
      </c>
      <c r="F402" s="56">
        <v>145.53</v>
      </c>
    </row>
    <row r="403" spans="1:6" ht="12.75" customHeight="1">
      <c r="A403" s="54" t="s">
        <v>126</v>
      </c>
      <c r="B403" s="63">
        <v>3</v>
      </c>
      <c r="C403" s="56">
        <v>876.55</v>
      </c>
      <c r="D403" s="56">
        <v>1010.94</v>
      </c>
      <c r="E403" s="56">
        <v>225.98</v>
      </c>
      <c r="F403" s="56">
        <v>134.6</v>
      </c>
    </row>
    <row r="404" spans="1:6" ht="12.75" customHeight="1">
      <c r="A404" s="54" t="s">
        <v>126</v>
      </c>
      <c r="B404" s="63">
        <v>4</v>
      </c>
      <c r="C404" s="56">
        <v>900.23</v>
      </c>
      <c r="D404" s="56">
        <v>1036.46</v>
      </c>
      <c r="E404" s="56">
        <v>55.11</v>
      </c>
      <c r="F404" s="56">
        <v>136.44</v>
      </c>
    </row>
    <row r="405" spans="1:6" ht="12.75" customHeight="1">
      <c r="A405" s="54" t="s">
        <v>126</v>
      </c>
      <c r="B405" s="63">
        <v>5</v>
      </c>
      <c r="C405" s="56">
        <v>846.58</v>
      </c>
      <c r="D405" s="56">
        <v>980.34</v>
      </c>
      <c r="E405" s="56">
        <v>220.55</v>
      </c>
      <c r="F405" s="56">
        <v>133.96</v>
      </c>
    </row>
    <row r="406" spans="1:6" ht="12.75" customHeight="1">
      <c r="A406" s="54" t="s">
        <v>126</v>
      </c>
      <c r="B406" s="63">
        <v>6</v>
      </c>
      <c r="C406" s="56">
        <v>903.9</v>
      </c>
      <c r="D406" s="56">
        <v>1039.01</v>
      </c>
      <c r="E406" s="56">
        <v>90.61</v>
      </c>
      <c r="F406" s="56">
        <v>135.32</v>
      </c>
    </row>
    <row r="407" spans="1:6" ht="12.75" customHeight="1">
      <c r="A407" s="54" t="s">
        <v>126</v>
      </c>
      <c r="B407" s="63">
        <v>7</v>
      </c>
      <c r="C407" s="56">
        <v>919.44</v>
      </c>
      <c r="D407" s="56">
        <v>1052.02</v>
      </c>
      <c r="E407" s="56">
        <v>124.54</v>
      </c>
      <c r="F407" s="56">
        <v>132.78</v>
      </c>
    </row>
    <row r="408" spans="1:6" ht="12.75" customHeight="1">
      <c r="A408" s="54" t="s">
        <v>126</v>
      </c>
      <c r="B408" s="63">
        <v>8</v>
      </c>
      <c r="C408" s="56">
        <v>1044.35</v>
      </c>
      <c r="D408" s="56">
        <v>1181.73</v>
      </c>
      <c r="E408" s="56">
        <v>193.7</v>
      </c>
      <c r="F408" s="56">
        <v>137.59</v>
      </c>
    </row>
    <row r="409" spans="1:6" ht="12.75" customHeight="1">
      <c r="A409" s="54" t="s">
        <v>126</v>
      </c>
      <c r="B409" s="63">
        <v>9</v>
      </c>
      <c r="C409" s="56">
        <v>1181.39</v>
      </c>
      <c r="D409" s="56">
        <v>1322.67</v>
      </c>
      <c r="E409" s="56">
        <v>241.73</v>
      </c>
      <c r="F409" s="56">
        <v>141.48</v>
      </c>
    </row>
    <row r="410" spans="1:6" ht="12.75" customHeight="1">
      <c r="A410" s="54" t="s">
        <v>126</v>
      </c>
      <c r="B410" s="63">
        <v>10</v>
      </c>
      <c r="C410" s="56">
        <v>1234.79</v>
      </c>
      <c r="D410" s="56">
        <v>1376.94</v>
      </c>
      <c r="E410" s="56">
        <v>317.18</v>
      </c>
      <c r="F410" s="56">
        <v>142.36</v>
      </c>
    </row>
    <row r="411" spans="1:6" ht="12.75" customHeight="1">
      <c r="A411" s="54" t="s">
        <v>126</v>
      </c>
      <c r="B411" s="63">
        <v>11</v>
      </c>
      <c r="C411" s="56">
        <v>1278.73</v>
      </c>
      <c r="D411" s="56">
        <v>1422.68</v>
      </c>
      <c r="E411" s="56">
        <v>351.58</v>
      </c>
      <c r="F411" s="56">
        <v>144.16</v>
      </c>
    </row>
    <row r="412" spans="1:6" ht="12.75" customHeight="1">
      <c r="A412" s="54" t="s">
        <v>126</v>
      </c>
      <c r="B412" s="63">
        <v>12</v>
      </c>
      <c r="C412" s="56">
        <v>1282.45</v>
      </c>
      <c r="D412" s="56">
        <v>1427.48</v>
      </c>
      <c r="E412" s="56">
        <v>337.54</v>
      </c>
      <c r="F412" s="56">
        <v>145.24</v>
      </c>
    </row>
    <row r="413" spans="1:6" ht="12.75" customHeight="1">
      <c r="A413" s="54" t="s">
        <v>126</v>
      </c>
      <c r="B413" s="63">
        <v>13</v>
      </c>
      <c r="C413" s="56">
        <v>1305.51</v>
      </c>
      <c r="D413" s="56">
        <v>1451.5</v>
      </c>
      <c r="E413" s="56">
        <v>304.21</v>
      </c>
      <c r="F413" s="56">
        <v>146.21</v>
      </c>
    </row>
    <row r="414" spans="1:6" ht="12.75" customHeight="1">
      <c r="A414" s="54" t="s">
        <v>126</v>
      </c>
      <c r="B414" s="63">
        <v>14</v>
      </c>
      <c r="C414" s="56">
        <v>1315.18</v>
      </c>
      <c r="D414" s="56">
        <v>1461.15</v>
      </c>
      <c r="E414" s="56">
        <v>308.27</v>
      </c>
      <c r="F414" s="56">
        <v>146.18</v>
      </c>
    </row>
    <row r="415" spans="1:6" ht="12.75" customHeight="1">
      <c r="A415" s="54" t="s">
        <v>126</v>
      </c>
      <c r="B415" s="63">
        <v>15</v>
      </c>
      <c r="C415" s="56">
        <v>1288.26</v>
      </c>
      <c r="D415" s="56">
        <v>1432.81</v>
      </c>
      <c r="E415" s="56">
        <v>345.16</v>
      </c>
      <c r="F415" s="56">
        <v>144.76</v>
      </c>
    </row>
    <row r="416" spans="1:6" ht="12.75" customHeight="1">
      <c r="A416" s="54" t="s">
        <v>126</v>
      </c>
      <c r="B416" s="63">
        <v>16</v>
      </c>
      <c r="C416" s="56">
        <v>1322.46</v>
      </c>
      <c r="D416" s="56">
        <v>1468.93</v>
      </c>
      <c r="E416" s="56">
        <v>302.6</v>
      </c>
      <c r="F416" s="56">
        <v>146.67</v>
      </c>
    </row>
    <row r="417" spans="1:6" ht="12.75" customHeight="1">
      <c r="A417" s="54" t="s">
        <v>126</v>
      </c>
      <c r="B417" s="63">
        <v>17</v>
      </c>
      <c r="C417" s="56">
        <v>1303.5</v>
      </c>
      <c r="D417" s="56">
        <v>1449.55</v>
      </c>
      <c r="E417" s="56">
        <v>283.54</v>
      </c>
      <c r="F417" s="56">
        <v>146.26</v>
      </c>
    </row>
    <row r="418" spans="1:6" ht="12.75" customHeight="1">
      <c r="A418" s="54" t="s">
        <v>126</v>
      </c>
      <c r="B418" s="63">
        <v>18</v>
      </c>
      <c r="C418" s="56">
        <v>1269.82</v>
      </c>
      <c r="D418" s="56">
        <v>1416.46</v>
      </c>
      <c r="E418" s="56">
        <v>128.73</v>
      </c>
      <c r="F418" s="56">
        <v>146.85</v>
      </c>
    </row>
    <row r="419" spans="1:6" ht="12.75" customHeight="1">
      <c r="A419" s="54" t="s">
        <v>126</v>
      </c>
      <c r="B419" s="63">
        <v>19</v>
      </c>
      <c r="C419" s="56">
        <v>1239.29</v>
      </c>
      <c r="D419" s="56">
        <v>1409.29</v>
      </c>
      <c r="E419" s="56">
        <v>47.39</v>
      </c>
      <c r="F419" s="56">
        <v>170.22</v>
      </c>
    </row>
    <row r="420" spans="1:6" ht="12.75" customHeight="1">
      <c r="A420" s="54" t="s">
        <v>126</v>
      </c>
      <c r="B420" s="63">
        <v>20</v>
      </c>
      <c r="C420" s="56">
        <v>1120.25</v>
      </c>
      <c r="D420" s="56">
        <v>1321.08</v>
      </c>
      <c r="E420" s="56">
        <v>54.02</v>
      </c>
      <c r="F420" s="56">
        <v>201.04</v>
      </c>
    </row>
    <row r="421" spans="1:6" ht="12.75" customHeight="1">
      <c r="A421" s="54" t="s">
        <v>126</v>
      </c>
      <c r="B421" s="63">
        <v>21</v>
      </c>
      <c r="C421" s="56">
        <v>1239.97</v>
      </c>
      <c r="D421" s="56">
        <v>1378.83</v>
      </c>
      <c r="E421" s="56">
        <v>119.2</v>
      </c>
      <c r="F421" s="56">
        <v>139.07</v>
      </c>
    </row>
    <row r="422" spans="1:6" ht="12.75" customHeight="1">
      <c r="A422" s="54" t="s">
        <v>126</v>
      </c>
      <c r="B422" s="63">
        <v>22</v>
      </c>
      <c r="C422" s="56">
        <v>1329.34</v>
      </c>
      <c r="D422" s="56">
        <v>2487.21</v>
      </c>
      <c r="E422" s="56">
        <v>42.62</v>
      </c>
      <c r="F422" s="56">
        <v>1158.08</v>
      </c>
    </row>
    <row r="423" spans="1:6" ht="12.75" customHeight="1">
      <c r="A423" s="54" t="s">
        <v>126</v>
      </c>
      <c r="B423" s="63">
        <v>23</v>
      </c>
      <c r="C423" s="56">
        <v>1060.35</v>
      </c>
      <c r="D423" s="56">
        <v>1327.24</v>
      </c>
      <c r="E423" s="56">
        <v>51.68</v>
      </c>
      <c r="F423" s="56">
        <v>267.1</v>
      </c>
    </row>
    <row r="424" spans="1:6" ht="12.75" customHeight="1">
      <c r="A424" s="54" t="s">
        <v>127</v>
      </c>
      <c r="B424" s="63">
        <v>0</v>
      </c>
      <c r="C424" s="56">
        <v>1050.84</v>
      </c>
      <c r="D424" s="56">
        <v>1222.53</v>
      </c>
      <c r="E424" s="56">
        <v>49.11</v>
      </c>
      <c r="F424" s="56">
        <v>171.9</v>
      </c>
    </row>
    <row r="425" spans="1:6" ht="12.75" customHeight="1">
      <c r="A425" s="54" t="s">
        <v>127</v>
      </c>
      <c r="B425" s="63">
        <v>1</v>
      </c>
      <c r="C425" s="56">
        <v>922.65</v>
      </c>
      <c r="D425" s="56">
        <v>1081.01</v>
      </c>
      <c r="E425" s="56">
        <v>53.38</v>
      </c>
      <c r="F425" s="56">
        <v>158.58</v>
      </c>
    </row>
    <row r="426" spans="1:6" ht="12.75" customHeight="1">
      <c r="A426" s="54" t="s">
        <v>127</v>
      </c>
      <c r="B426" s="63">
        <v>2</v>
      </c>
      <c r="C426" s="56">
        <v>917.4</v>
      </c>
      <c r="D426" s="56">
        <v>1057.18</v>
      </c>
      <c r="E426" s="56">
        <v>53.32</v>
      </c>
      <c r="F426" s="56">
        <v>139.99</v>
      </c>
    </row>
    <row r="427" spans="1:6" ht="12.75" customHeight="1">
      <c r="A427" s="54" t="s">
        <v>127</v>
      </c>
      <c r="B427" s="63">
        <v>3</v>
      </c>
      <c r="C427" s="56">
        <v>916.21</v>
      </c>
      <c r="D427" s="56">
        <v>1051.52</v>
      </c>
      <c r="E427" s="56">
        <v>206.61</v>
      </c>
      <c r="F427" s="56">
        <v>135.52</v>
      </c>
    </row>
    <row r="428" spans="1:6" ht="12.75" customHeight="1">
      <c r="A428" s="54" t="s">
        <v>127</v>
      </c>
      <c r="B428" s="63">
        <v>4</v>
      </c>
      <c r="C428" s="56">
        <v>916.3</v>
      </c>
      <c r="D428" s="56">
        <v>1051.59</v>
      </c>
      <c r="E428" s="56">
        <v>226.11</v>
      </c>
      <c r="F428" s="56">
        <v>135.5</v>
      </c>
    </row>
    <row r="429" spans="1:6" ht="12.75" customHeight="1">
      <c r="A429" s="54" t="s">
        <v>127</v>
      </c>
      <c r="B429" s="63">
        <v>5</v>
      </c>
      <c r="C429" s="56">
        <v>908.46</v>
      </c>
      <c r="D429" s="56">
        <v>1043.19</v>
      </c>
      <c r="E429" s="56">
        <v>211.62</v>
      </c>
      <c r="F429" s="56">
        <v>134.94</v>
      </c>
    </row>
    <row r="430" spans="1:6" ht="12.75" customHeight="1">
      <c r="A430" s="54" t="s">
        <v>127</v>
      </c>
      <c r="B430" s="63">
        <v>6</v>
      </c>
      <c r="C430" s="56">
        <v>912.56</v>
      </c>
      <c r="D430" s="56">
        <v>1047.38</v>
      </c>
      <c r="E430" s="56">
        <v>211.34</v>
      </c>
      <c r="F430" s="56">
        <v>135.04</v>
      </c>
    </row>
    <row r="431" spans="1:6" ht="12.75" customHeight="1">
      <c r="A431" s="54" t="s">
        <v>127</v>
      </c>
      <c r="B431" s="63">
        <v>7</v>
      </c>
      <c r="C431" s="56">
        <v>922.58</v>
      </c>
      <c r="D431" s="56">
        <v>1055.39</v>
      </c>
      <c r="E431" s="56">
        <v>182.39</v>
      </c>
      <c r="F431" s="56">
        <v>133.02</v>
      </c>
    </row>
    <row r="432" spans="1:6" ht="12.75" customHeight="1">
      <c r="A432" s="54" t="s">
        <v>127</v>
      </c>
      <c r="B432" s="63">
        <v>8</v>
      </c>
      <c r="C432" s="56">
        <v>974.45</v>
      </c>
      <c r="D432" s="56">
        <v>1117.26</v>
      </c>
      <c r="E432" s="56">
        <v>118.73</v>
      </c>
      <c r="F432" s="56">
        <v>143.02</v>
      </c>
    </row>
    <row r="433" spans="1:6" ht="12.75" customHeight="1">
      <c r="A433" s="54" t="s">
        <v>127</v>
      </c>
      <c r="B433" s="63">
        <v>9</v>
      </c>
      <c r="C433" s="56">
        <v>1089.86</v>
      </c>
      <c r="D433" s="56">
        <v>1237.04</v>
      </c>
      <c r="E433" s="56">
        <v>172.21</v>
      </c>
      <c r="F433" s="56">
        <v>147.39</v>
      </c>
    </row>
    <row r="434" spans="1:6" ht="12.75" customHeight="1">
      <c r="A434" s="54" t="s">
        <v>127</v>
      </c>
      <c r="B434" s="63">
        <v>10</v>
      </c>
      <c r="C434" s="56">
        <v>1251.84</v>
      </c>
      <c r="D434" s="56">
        <v>1404.26</v>
      </c>
      <c r="E434" s="56">
        <v>326.85</v>
      </c>
      <c r="F434" s="56">
        <v>152.63</v>
      </c>
    </row>
    <row r="435" spans="1:6" ht="12.75" customHeight="1">
      <c r="A435" s="54" t="s">
        <v>127</v>
      </c>
      <c r="B435" s="63">
        <v>11</v>
      </c>
      <c r="C435" s="56">
        <v>1311.75</v>
      </c>
      <c r="D435" s="56">
        <v>1466.77</v>
      </c>
      <c r="E435" s="56">
        <v>387.49</v>
      </c>
      <c r="F435" s="56">
        <v>155.23</v>
      </c>
    </row>
    <row r="436" spans="1:6" ht="12.75" customHeight="1">
      <c r="A436" s="54" t="s">
        <v>127</v>
      </c>
      <c r="B436" s="63">
        <v>12</v>
      </c>
      <c r="C436" s="56">
        <v>1321.5</v>
      </c>
      <c r="D436" s="56">
        <v>1477.69</v>
      </c>
      <c r="E436" s="56">
        <v>365.89</v>
      </c>
      <c r="F436" s="56">
        <v>156.4</v>
      </c>
    </row>
    <row r="437" spans="1:6" ht="12.75" customHeight="1">
      <c r="A437" s="54" t="s">
        <v>127</v>
      </c>
      <c r="B437" s="63">
        <v>13</v>
      </c>
      <c r="C437" s="56">
        <v>1329.61</v>
      </c>
      <c r="D437" s="56">
        <v>1486.16</v>
      </c>
      <c r="E437" s="56">
        <v>350.23</v>
      </c>
      <c r="F437" s="56">
        <v>156.76</v>
      </c>
    </row>
    <row r="438" spans="1:6" ht="12.75" customHeight="1">
      <c r="A438" s="54" t="s">
        <v>127</v>
      </c>
      <c r="B438" s="63">
        <v>14</v>
      </c>
      <c r="C438" s="56">
        <v>1339.2</v>
      </c>
      <c r="D438" s="56">
        <v>1495.71</v>
      </c>
      <c r="E438" s="56">
        <v>352.29</v>
      </c>
      <c r="F438" s="56">
        <v>156.72</v>
      </c>
    </row>
    <row r="439" spans="1:6" ht="12.75" customHeight="1">
      <c r="A439" s="54" t="s">
        <v>127</v>
      </c>
      <c r="B439" s="63">
        <v>15</v>
      </c>
      <c r="C439" s="56">
        <v>1338.46</v>
      </c>
      <c r="D439" s="56">
        <v>1495.09</v>
      </c>
      <c r="E439" s="56">
        <v>391.2</v>
      </c>
      <c r="F439" s="56">
        <v>156.84</v>
      </c>
    </row>
    <row r="440" spans="1:6" ht="12.75" customHeight="1">
      <c r="A440" s="54" t="s">
        <v>127</v>
      </c>
      <c r="B440" s="63">
        <v>16</v>
      </c>
      <c r="C440" s="56">
        <v>1472.32</v>
      </c>
      <c r="D440" s="56">
        <v>1636.87</v>
      </c>
      <c r="E440" s="56">
        <v>502.85</v>
      </c>
      <c r="F440" s="56">
        <v>164.75</v>
      </c>
    </row>
    <row r="441" spans="1:6" ht="12.75" customHeight="1">
      <c r="A441" s="54" t="s">
        <v>127</v>
      </c>
      <c r="B441" s="63">
        <v>17</v>
      </c>
      <c r="C441" s="56">
        <v>1203.36</v>
      </c>
      <c r="D441" s="56">
        <v>1346.87</v>
      </c>
      <c r="E441" s="56">
        <v>267.48</v>
      </c>
      <c r="F441" s="56">
        <v>143.72</v>
      </c>
    </row>
    <row r="442" spans="1:6" ht="12.75" customHeight="1">
      <c r="A442" s="54" t="s">
        <v>127</v>
      </c>
      <c r="B442" s="63">
        <v>18</v>
      </c>
      <c r="C442" s="56">
        <v>1123.9</v>
      </c>
      <c r="D442" s="56">
        <v>1264.33</v>
      </c>
      <c r="E442" s="56">
        <v>213.4</v>
      </c>
      <c r="F442" s="56">
        <v>140.63</v>
      </c>
    </row>
    <row r="443" spans="1:6" ht="12.75" customHeight="1">
      <c r="A443" s="54" t="s">
        <v>127</v>
      </c>
      <c r="B443" s="63">
        <v>19</v>
      </c>
      <c r="C443" s="56">
        <v>1050.83</v>
      </c>
      <c r="D443" s="56">
        <v>1186.97</v>
      </c>
      <c r="E443" s="56">
        <v>151.95</v>
      </c>
      <c r="F443" s="56">
        <v>136.34</v>
      </c>
    </row>
    <row r="444" spans="1:6" ht="12.75" customHeight="1">
      <c r="A444" s="54" t="s">
        <v>127</v>
      </c>
      <c r="B444" s="63">
        <v>20</v>
      </c>
      <c r="C444" s="56">
        <v>1009.17</v>
      </c>
      <c r="D444" s="56">
        <v>1141.79</v>
      </c>
      <c r="E444" s="56">
        <v>82.88</v>
      </c>
      <c r="F444" s="56">
        <v>132.82</v>
      </c>
    </row>
    <row r="445" spans="1:6" ht="12.75" customHeight="1">
      <c r="A445" s="54" t="s">
        <v>127</v>
      </c>
      <c r="B445" s="63">
        <v>21</v>
      </c>
      <c r="C445" s="56">
        <v>1088.42</v>
      </c>
      <c r="D445" s="56">
        <v>1224.52</v>
      </c>
      <c r="E445" s="56">
        <v>218.17</v>
      </c>
      <c r="F445" s="56">
        <v>136.3</v>
      </c>
    </row>
    <row r="446" spans="1:6" ht="12.75" customHeight="1">
      <c r="A446" s="54" t="s">
        <v>127</v>
      </c>
      <c r="B446" s="63">
        <v>22</v>
      </c>
      <c r="C446" s="56">
        <v>1148.82</v>
      </c>
      <c r="D446" s="56">
        <v>1290.55</v>
      </c>
      <c r="E446" s="56">
        <v>357.61</v>
      </c>
      <c r="F446" s="56">
        <v>141.95</v>
      </c>
    </row>
    <row r="447" spans="1:6" ht="12.75" customHeight="1">
      <c r="A447" s="54" t="s">
        <v>127</v>
      </c>
      <c r="B447" s="63">
        <v>23</v>
      </c>
      <c r="C447" s="56">
        <v>1017.1</v>
      </c>
      <c r="D447" s="56">
        <v>1154.75</v>
      </c>
      <c r="E447" s="56">
        <v>245.92</v>
      </c>
      <c r="F447" s="56">
        <v>137.86</v>
      </c>
    </row>
    <row r="448" spans="1:6" ht="12.75" customHeight="1">
      <c r="A448" s="54" t="s">
        <v>128</v>
      </c>
      <c r="B448" s="63">
        <v>0</v>
      </c>
      <c r="C448" s="56">
        <v>928.21</v>
      </c>
      <c r="D448" s="56">
        <v>1062.78</v>
      </c>
      <c r="E448" s="56">
        <v>131.59</v>
      </c>
      <c r="F448" s="56">
        <v>134.78</v>
      </c>
    </row>
    <row r="449" spans="1:6" ht="12.75" customHeight="1">
      <c r="A449" s="54" t="s">
        <v>128</v>
      </c>
      <c r="B449" s="63">
        <v>1</v>
      </c>
      <c r="C449" s="56">
        <v>896.08</v>
      </c>
      <c r="D449" s="56">
        <v>1030.76</v>
      </c>
      <c r="E449" s="56">
        <v>115.02</v>
      </c>
      <c r="F449" s="56">
        <v>134.89</v>
      </c>
    </row>
    <row r="450" spans="1:6" ht="12.75" customHeight="1">
      <c r="A450" s="54" t="s">
        <v>128</v>
      </c>
      <c r="B450" s="63">
        <v>2</v>
      </c>
      <c r="C450" s="56">
        <v>861.39</v>
      </c>
      <c r="D450" s="56">
        <v>994.51</v>
      </c>
      <c r="E450" s="56">
        <v>114.56</v>
      </c>
      <c r="F450" s="56">
        <v>133.32</v>
      </c>
    </row>
    <row r="451" spans="1:6" ht="12.75" customHeight="1">
      <c r="A451" s="54" t="s">
        <v>128</v>
      </c>
      <c r="B451" s="63">
        <v>3</v>
      </c>
      <c r="C451" s="56">
        <v>852.07</v>
      </c>
      <c r="D451" s="56">
        <v>984.86</v>
      </c>
      <c r="E451" s="56">
        <v>141.43</v>
      </c>
      <c r="F451" s="56">
        <v>133</v>
      </c>
    </row>
    <row r="452" spans="1:6" ht="12.75" customHeight="1">
      <c r="A452" s="54" t="s">
        <v>128</v>
      </c>
      <c r="B452" s="63">
        <v>4</v>
      </c>
      <c r="C452" s="56">
        <v>841.18</v>
      </c>
      <c r="D452" s="56">
        <v>973.02</v>
      </c>
      <c r="E452" s="56">
        <v>120.35</v>
      </c>
      <c r="F452" s="56">
        <v>132.05</v>
      </c>
    </row>
    <row r="453" spans="1:6" ht="12.75" customHeight="1">
      <c r="A453" s="54" t="s">
        <v>128</v>
      </c>
      <c r="B453" s="63">
        <v>5</v>
      </c>
      <c r="C453" s="56">
        <v>828.35</v>
      </c>
      <c r="D453" s="56">
        <v>959.17</v>
      </c>
      <c r="E453" s="56">
        <v>107.61</v>
      </c>
      <c r="F453" s="56">
        <v>131.03</v>
      </c>
    </row>
    <row r="454" spans="1:6" ht="12.75" customHeight="1">
      <c r="A454" s="54" t="s">
        <v>128</v>
      </c>
      <c r="B454" s="63">
        <v>6</v>
      </c>
      <c r="C454" s="56">
        <v>849.43</v>
      </c>
      <c r="D454" s="56">
        <v>981.61</v>
      </c>
      <c r="E454" s="56">
        <v>58.66</v>
      </c>
      <c r="F454" s="56">
        <v>132.39</v>
      </c>
    </row>
    <row r="455" spans="1:6" ht="12.75" customHeight="1">
      <c r="A455" s="54" t="s">
        <v>128</v>
      </c>
      <c r="B455" s="63">
        <v>7</v>
      </c>
      <c r="C455" s="56">
        <v>893</v>
      </c>
      <c r="D455" s="56">
        <v>1027.65</v>
      </c>
      <c r="E455" s="56">
        <v>56.86</v>
      </c>
      <c r="F455" s="56">
        <v>134.86</v>
      </c>
    </row>
    <row r="456" spans="1:6" ht="12.75" customHeight="1">
      <c r="A456" s="54" t="s">
        <v>128</v>
      </c>
      <c r="B456" s="63">
        <v>8</v>
      </c>
      <c r="C456" s="56">
        <v>936.37</v>
      </c>
      <c r="D456" s="56">
        <v>1075.15</v>
      </c>
      <c r="E456" s="56">
        <v>54.59</v>
      </c>
      <c r="F456" s="56">
        <v>138.99</v>
      </c>
    </row>
    <row r="457" spans="1:6" ht="12.75" customHeight="1">
      <c r="A457" s="54" t="s">
        <v>128</v>
      </c>
      <c r="B457" s="63">
        <v>9</v>
      </c>
      <c r="C457" s="56">
        <v>980.92</v>
      </c>
      <c r="D457" s="56">
        <v>1116.13</v>
      </c>
      <c r="E457" s="56">
        <v>56.21</v>
      </c>
      <c r="F457" s="56">
        <v>135.42</v>
      </c>
    </row>
    <row r="458" spans="1:6" ht="12.75" customHeight="1">
      <c r="A458" s="54" t="s">
        <v>128</v>
      </c>
      <c r="B458" s="63">
        <v>10</v>
      </c>
      <c r="C458" s="56">
        <v>1019.2</v>
      </c>
      <c r="D458" s="56">
        <v>1154.41</v>
      </c>
      <c r="E458" s="56">
        <v>82.64</v>
      </c>
      <c r="F458" s="56">
        <v>135.42</v>
      </c>
    </row>
    <row r="459" spans="1:6" ht="12.75" customHeight="1">
      <c r="A459" s="54" t="s">
        <v>128</v>
      </c>
      <c r="B459" s="63">
        <v>11</v>
      </c>
      <c r="C459" s="56">
        <v>1029.68</v>
      </c>
      <c r="D459" s="56">
        <v>1165.63</v>
      </c>
      <c r="E459" s="56">
        <v>103.96</v>
      </c>
      <c r="F459" s="56">
        <v>136.16</v>
      </c>
    </row>
    <row r="460" spans="1:6" ht="12.75" customHeight="1">
      <c r="A460" s="54" t="s">
        <v>128</v>
      </c>
      <c r="B460" s="63">
        <v>12</v>
      </c>
      <c r="C460" s="56">
        <v>1025.64</v>
      </c>
      <c r="D460" s="56">
        <v>1161.78</v>
      </c>
      <c r="E460" s="56">
        <v>111.78</v>
      </c>
      <c r="F460" s="56">
        <v>136.35</v>
      </c>
    </row>
    <row r="461" spans="1:6" ht="12.75" customHeight="1">
      <c r="A461" s="54" t="s">
        <v>128</v>
      </c>
      <c r="B461" s="63">
        <v>13</v>
      </c>
      <c r="C461" s="56">
        <v>1026.02</v>
      </c>
      <c r="D461" s="56">
        <v>1162.2</v>
      </c>
      <c r="E461" s="56">
        <v>104.52</v>
      </c>
      <c r="F461" s="56">
        <v>136.39</v>
      </c>
    </row>
    <row r="462" spans="1:6" ht="12.75" customHeight="1">
      <c r="A462" s="54" t="s">
        <v>128</v>
      </c>
      <c r="B462" s="63">
        <v>14</v>
      </c>
      <c r="C462" s="56">
        <v>1037.44</v>
      </c>
      <c r="D462" s="56">
        <v>1173.83</v>
      </c>
      <c r="E462" s="56">
        <v>113.77</v>
      </c>
      <c r="F462" s="56">
        <v>136.59</v>
      </c>
    </row>
    <row r="463" spans="1:6" ht="12.75" customHeight="1">
      <c r="A463" s="54" t="s">
        <v>128</v>
      </c>
      <c r="B463" s="63">
        <v>15</v>
      </c>
      <c r="C463" s="56">
        <v>1032.08</v>
      </c>
      <c r="D463" s="56">
        <v>1168.43</v>
      </c>
      <c r="E463" s="56">
        <v>122.96</v>
      </c>
      <c r="F463" s="56">
        <v>136.56</v>
      </c>
    </row>
    <row r="464" spans="1:6" ht="12.75" customHeight="1">
      <c r="A464" s="54" t="s">
        <v>128</v>
      </c>
      <c r="B464" s="63">
        <v>16</v>
      </c>
      <c r="C464" s="56">
        <v>1041.39</v>
      </c>
      <c r="D464" s="56">
        <v>1178.1</v>
      </c>
      <c r="E464" s="56">
        <v>129.52</v>
      </c>
      <c r="F464" s="56">
        <v>136.92</v>
      </c>
    </row>
    <row r="465" spans="1:6" ht="12.75" customHeight="1">
      <c r="A465" s="54" t="s">
        <v>128</v>
      </c>
      <c r="B465" s="63">
        <v>17</v>
      </c>
      <c r="C465" s="56">
        <v>1028.27</v>
      </c>
      <c r="D465" s="56">
        <v>1164.87</v>
      </c>
      <c r="E465" s="56">
        <v>123.18</v>
      </c>
      <c r="F465" s="56">
        <v>136.81</v>
      </c>
    </row>
    <row r="466" spans="1:6" ht="12.75" customHeight="1">
      <c r="A466" s="54" t="s">
        <v>128</v>
      </c>
      <c r="B466" s="63">
        <v>18</v>
      </c>
      <c r="C466" s="56">
        <v>1019.2</v>
      </c>
      <c r="D466" s="56">
        <v>1155.87</v>
      </c>
      <c r="E466" s="56">
        <v>131.15</v>
      </c>
      <c r="F466" s="56">
        <v>136.88</v>
      </c>
    </row>
    <row r="467" spans="1:6" ht="12.75" customHeight="1">
      <c r="A467" s="54" t="s">
        <v>128</v>
      </c>
      <c r="B467" s="63">
        <v>19</v>
      </c>
      <c r="C467" s="56">
        <v>995.64</v>
      </c>
      <c r="D467" s="56">
        <v>1127.63</v>
      </c>
      <c r="E467" s="56">
        <v>103.94</v>
      </c>
      <c r="F467" s="56">
        <v>132.2</v>
      </c>
    </row>
    <row r="468" spans="1:6" ht="12.75" customHeight="1">
      <c r="A468" s="54" t="s">
        <v>128</v>
      </c>
      <c r="B468" s="63">
        <v>20</v>
      </c>
      <c r="C468" s="56">
        <v>974.08</v>
      </c>
      <c r="D468" s="56">
        <v>1109.25</v>
      </c>
      <c r="E468" s="56">
        <v>59.82</v>
      </c>
      <c r="F468" s="56">
        <v>135.37</v>
      </c>
    </row>
    <row r="469" spans="1:6" ht="12.75" customHeight="1">
      <c r="A469" s="54" t="s">
        <v>128</v>
      </c>
      <c r="B469" s="63">
        <v>21</v>
      </c>
      <c r="C469" s="56">
        <v>1039.28</v>
      </c>
      <c r="D469" s="56">
        <v>1172.11</v>
      </c>
      <c r="E469" s="56">
        <v>135.67</v>
      </c>
      <c r="F469" s="56">
        <v>133.04</v>
      </c>
    </row>
    <row r="470" spans="1:6" ht="12.75" customHeight="1">
      <c r="A470" s="54" t="s">
        <v>128</v>
      </c>
      <c r="B470" s="63">
        <v>22</v>
      </c>
      <c r="C470" s="56">
        <v>1053.18</v>
      </c>
      <c r="D470" s="56">
        <v>1189.05</v>
      </c>
      <c r="E470" s="56">
        <v>189.9</v>
      </c>
      <c r="F470" s="56">
        <v>136.08</v>
      </c>
    </row>
    <row r="471" spans="1:6" ht="12.75" customHeight="1">
      <c r="A471" s="54" t="s">
        <v>128</v>
      </c>
      <c r="B471" s="63">
        <v>23</v>
      </c>
      <c r="C471" s="56">
        <v>1003.47</v>
      </c>
      <c r="D471" s="56">
        <v>1139.38</v>
      </c>
      <c r="E471" s="56">
        <v>211.55</v>
      </c>
      <c r="F471" s="56">
        <v>136.11</v>
      </c>
    </row>
    <row r="472" spans="1:6" ht="12.75" customHeight="1">
      <c r="A472" s="54" t="s">
        <v>129</v>
      </c>
      <c r="B472" s="63">
        <v>0</v>
      </c>
      <c r="C472" s="56">
        <v>922.06</v>
      </c>
      <c r="D472" s="56">
        <v>1056.21</v>
      </c>
      <c r="E472" s="56">
        <v>122.96</v>
      </c>
      <c r="F472" s="56">
        <v>134.35</v>
      </c>
    </row>
    <row r="473" spans="1:6" ht="12.75" customHeight="1">
      <c r="A473" s="54" t="s">
        <v>129</v>
      </c>
      <c r="B473" s="63">
        <v>1</v>
      </c>
      <c r="C473" s="56">
        <v>886.47</v>
      </c>
      <c r="D473" s="56">
        <v>1021.29</v>
      </c>
      <c r="E473" s="56">
        <v>90.07</v>
      </c>
      <c r="F473" s="56">
        <v>135.04</v>
      </c>
    </row>
    <row r="474" spans="1:6" ht="12.75" customHeight="1">
      <c r="A474" s="54" t="s">
        <v>129</v>
      </c>
      <c r="B474" s="63">
        <v>2</v>
      </c>
      <c r="C474" s="56">
        <v>867.22</v>
      </c>
      <c r="D474" s="56">
        <v>1001.16</v>
      </c>
      <c r="E474" s="56">
        <v>111.37</v>
      </c>
      <c r="F474" s="56">
        <v>134.15</v>
      </c>
    </row>
    <row r="475" spans="1:6" ht="12.75" customHeight="1">
      <c r="A475" s="54" t="s">
        <v>129</v>
      </c>
      <c r="B475" s="63">
        <v>3</v>
      </c>
      <c r="C475" s="56">
        <v>855.48</v>
      </c>
      <c r="D475" s="56">
        <v>989.09</v>
      </c>
      <c r="E475" s="56">
        <v>105.55</v>
      </c>
      <c r="F475" s="56">
        <v>133.82</v>
      </c>
    </row>
    <row r="476" spans="1:6" ht="12.75" customHeight="1">
      <c r="A476" s="54" t="s">
        <v>129</v>
      </c>
      <c r="B476" s="63">
        <v>4</v>
      </c>
      <c r="C476" s="56">
        <v>880.58</v>
      </c>
      <c r="D476" s="56">
        <v>1033.92</v>
      </c>
      <c r="E476" s="56">
        <v>54.42</v>
      </c>
      <c r="F476" s="56">
        <v>153.55</v>
      </c>
    </row>
    <row r="477" spans="1:6" ht="12.75" customHeight="1">
      <c r="A477" s="54" t="s">
        <v>129</v>
      </c>
      <c r="B477" s="63">
        <v>5</v>
      </c>
      <c r="C477" s="56">
        <v>853.04</v>
      </c>
      <c r="D477" s="56">
        <v>1031.76</v>
      </c>
      <c r="E477" s="56">
        <v>56.43</v>
      </c>
      <c r="F477" s="56">
        <v>178.92</v>
      </c>
    </row>
    <row r="478" spans="1:6" ht="12.75" customHeight="1">
      <c r="A478" s="54" t="s">
        <v>129</v>
      </c>
      <c r="B478" s="63">
        <v>6</v>
      </c>
      <c r="C478" s="56">
        <v>867.62</v>
      </c>
      <c r="D478" s="56">
        <v>1033.86</v>
      </c>
      <c r="E478" s="56">
        <v>56.53</v>
      </c>
      <c r="F478" s="56">
        <v>166.45</v>
      </c>
    </row>
    <row r="479" spans="1:6" ht="12.75" customHeight="1">
      <c r="A479" s="54" t="s">
        <v>129</v>
      </c>
      <c r="B479" s="63">
        <v>7</v>
      </c>
      <c r="C479" s="56">
        <v>880.28</v>
      </c>
      <c r="D479" s="56">
        <v>1053.92</v>
      </c>
      <c r="E479" s="56">
        <v>57.72</v>
      </c>
      <c r="F479" s="56">
        <v>173.85</v>
      </c>
    </row>
    <row r="480" spans="1:6" ht="12.75" customHeight="1">
      <c r="A480" s="54" t="s">
        <v>129</v>
      </c>
      <c r="B480" s="63">
        <v>8</v>
      </c>
      <c r="C480" s="56">
        <v>924.33</v>
      </c>
      <c r="D480" s="56">
        <v>1110.38</v>
      </c>
      <c r="E480" s="56">
        <v>54.97</v>
      </c>
      <c r="F480" s="56">
        <v>186.26</v>
      </c>
    </row>
    <row r="481" spans="1:6" ht="12.75" customHeight="1">
      <c r="A481" s="54" t="s">
        <v>129</v>
      </c>
      <c r="B481" s="63">
        <v>9</v>
      </c>
      <c r="C481" s="56">
        <v>965.65</v>
      </c>
      <c r="D481" s="56">
        <v>1140.98</v>
      </c>
      <c r="E481" s="56">
        <v>54.93</v>
      </c>
      <c r="F481" s="56">
        <v>175.53</v>
      </c>
    </row>
    <row r="482" spans="1:6" ht="12.75" customHeight="1">
      <c r="A482" s="54" t="s">
        <v>129</v>
      </c>
      <c r="B482" s="63">
        <v>10</v>
      </c>
      <c r="C482" s="56">
        <v>986.39</v>
      </c>
      <c r="D482" s="56">
        <v>1157.81</v>
      </c>
      <c r="E482" s="56">
        <v>54.19</v>
      </c>
      <c r="F482" s="56">
        <v>171.63</v>
      </c>
    </row>
    <row r="483" spans="1:6" ht="12.75" customHeight="1">
      <c r="A483" s="54" t="s">
        <v>129</v>
      </c>
      <c r="B483" s="63">
        <v>11</v>
      </c>
      <c r="C483" s="56">
        <v>997.54</v>
      </c>
      <c r="D483" s="56">
        <v>1144.24</v>
      </c>
      <c r="E483" s="56">
        <v>53.51</v>
      </c>
      <c r="F483" s="56">
        <v>146.91</v>
      </c>
    </row>
    <row r="484" spans="1:6" ht="12.75" customHeight="1">
      <c r="A484" s="54" t="s">
        <v>129</v>
      </c>
      <c r="B484" s="63">
        <v>12</v>
      </c>
      <c r="C484" s="56">
        <v>989.74</v>
      </c>
      <c r="D484" s="56">
        <v>1162.27</v>
      </c>
      <c r="E484" s="56">
        <v>53.3</v>
      </c>
      <c r="F484" s="56">
        <v>172.74</v>
      </c>
    </row>
    <row r="485" spans="1:6" ht="12.75" customHeight="1">
      <c r="A485" s="54" t="s">
        <v>129</v>
      </c>
      <c r="B485" s="63">
        <v>13</v>
      </c>
      <c r="C485" s="56">
        <v>989.62</v>
      </c>
      <c r="D485" s="56">
        <v>1181.41</v>
      </c>
      <c r="E485" s="56">
        <v>53.29</v>
      </c>
      <c r="F485" s="56">
        <v>192</v>
      </c>
    </row>
    <row r="486" spans="1:6" ht="12.75" customHeight="1">
      <c r="A486" s="54" t="s">
        <v>129</v>
      </c>
      <c r="B486" s="63">
        <v>14</v>
      </c>
      <c r="C486" s="56">
        <v>992.89</v>
      </c>
      <c r="D486" s="56">
        <v>1182.02</v>
      </c>
      <c r="E486" s="56">
        <v>53.51</v>
      </c>
      <c r="F486" s="56">
        <v>189.34</v>
      </c>
    </row>
    <row r="487" spans="1:6" ht="12.75" customHeight="1">
      <c r="A487" s="54" t="s">
        <v>129</v>
      </c>
      <c r="B487" s="63">
        <v>15</v>
      </c>
      <c r="C487" s="56">
        <v>992.62</v>
      </c>
      <c r="D487" s="56">
        <v>1206.33</v>
      </c>
      <c r="E487" s="56">
        <v>53.01</v>
      </c>
      <c r="F487" s="56">
        <v>213.93</v>
      </c>
    </row>
    <row r="488" spans="1:6" ht="12.75" customHeight="1">
      <c r="A488" s="54" t="s">
        <v>129</v>
      </c>
      <c r="B488" s="63">
        <v>16</v>
      </c>
      <c r="C488" s="56">
        <v>1020.12</v>
      </c>
      <c r="D488" s="56">
        <v>1203.39</v>
      </c>
      <c r="E488" s="56">
        <v>52.15</v>
      </c>
      <c r="F488" s="56">
        <v>183.48</v>
      </c>
    </row>
    <row r="489" spans="1:6" ht="12.75" customHeight="1">
      <c r="A489" s="54" t="s">
        <v>129</v>
      </c>
      <c r="B489" s="63">
        <v>17</v>
      </c>
      <c r="C489" s="56">
        <v>1010.2</v>
      </c>
      <c r="D489" s="56">
        <v>1190.46</v>
      </c>
      <c r="E489" s="56">
        <v>52.56</v>
      </c>
      <c r="F489" s="56">
        <v>180.47</v>
      </c>
    </row>
    <row r="490" spans="1:6" ht="12.75" customHeight="1">
      <c r="A490" s="54" t="s">
        <v>129</v>
      </c>
      <c r="B490" s="63">
        <v>18</v>
      </c>
      <c r="C490" s="56">
        <v>1002.16</v>
      </c>
      <c r="D490" s="56">
        <v>1138.73</v>
      </c>
      <c r="E490" s="56">
        <v>72.31</v>
      </c>
      <c r="F490" s="56">
        <v>136.78</v>
      </c>
    </row>
    <row r="491" spans="1:6" ht="12.75" customHeight="1">
      <c r="A491" s="54" t="s">
        <v>129</v>
      </c>
      <c r="B491" s="63">
        <v>19</v>
      </c>
      <c r="C491" s="56">
        <v>997.39</v>
      </c>
      <c r="D491" s="56">
        <v>1144.75</v>
      </c>
      <c r="E491" s="56">
        <v>56.24</v>
      </c>
      <c r="F491" s="56">
        <v>147.57</v>
      </c>
    </row>
    <row r="492" spans="1:6" ht="12.75" customHeight="1">
      <c r="A492" s="54" t="s">
        <v>129</v>
      </c>
      <c r="B492" s="63">
        <v>20</v>
      </c>
      <c r="C492" s="56">
        <v>967.26</v>
      </c>
      <c r="D492" s="56">
        <v>1195.88</v>
      </c>
      <c r="E492" s="56">
        <v>59.13</v>
      </c>
      <c r="F492" s="56">
        <v>228.83</v>
      </c>
    </row>
    <row r="493" spans="1:6" ht="12.75" customHeight="1">
      <c r="A493" s="54" t="s">
        <v>129</v>
      </c>
      <c r="B493" s="63">
        <v>21</v>
      </c>
      <c r="C493" s="56">
        <v>1003.89</v>
      </c>
      <c r="D493" s="56">
        <v>1135.68</v>
      </c>
      <c r="E493" s="56">
        <v>63.03</v>
      </c>
      <c r="F493" s="56">
        <v>132</v>
      </c>
    </row>
    <row r="494" spans="1:6" ht="12.75" customHeight="1">
      <c r="A494" s="54" t="s">
        <v>129</v>
      </c>
      <c r="B494" s="63">
        <v>22</v>
      </c>
      <c r="C494" s="56">
        <v>1026.31</v>
      </c>
      <c r="D494" s="56">
        <v>1161.3</v>
      </c>
      <c r="E494" s="56">
        <v>131.18</v>
      </c>
      <c r="F494" s="56">
        <v>135.2</v>
      </c>
    </row>
    <row r="495" spans="1:6" ht="12.75" customHeight="1">
      <c r="A495" s="54" t="s">
        <v>129</v>
      </c>
      <c r="B495" s="63">
        <v>23</v>
      </c>
      <c r="C495" s="56">
        <v>968.5</v>
      </c>
      <c r="D495" s="56">
        <v>1103.05</v>
      </c>
      <c r="E495" s="56">
        <v>158.77</v>
      </c>
      <c r="F495" s="56">
        <v>134.75</v>
      </c>
    </row>
    <row r="496" spans="1:6" ht="12.75" customHeight="1">
      <c r="A496" s="54" t="s">
        <v>130</v>
      </c>
      <c r="B496" s="63">
        <v>0</v>
      </c>
      <c r="C496" s="56">
        <v>922.03</v>
      </c>
      <c r="D496" s="56">
        <v>1053.57</v>
      </c>
      <c r="E496" s="56">
        <v>162.46</v>
      </c>
      <c r="F496" s="56">
        <v>131.76</v>
      </c>
    </row>
    <row r="497" spans="1:6" ht="12.75" customHeight="1">
      <c r="A497" s="54" t="s">
        <v>130</v>
      </c>
      <c r="B497" s="63">
        <v>1</v>
      </c>
      <c r="C497" s="56">
        <v>898.89</v>
      </c>
      <c r="D497" s="56">
        <v>1031.02</v>
      </c>
      <c r="E497" s="56">
        <v>152.06</v>
      </c>
      <c r="F497" s="56">
        <v>132.33</v>
      </c>
    </row>
    <row r="498" spans="1:6" ht="12.75" customHeight="1">
      <c r="A498" s="54" t="s">
        <v>130</v>
      </c>
      <c r="B498" s="63">
        <v>2</v>
      </c>
      <c r="C498" s="56">
        <v>876.24</v>
      </c>
      <c r="D498" s="56">
        <v>1008.21</v>
      </c>
      <c r="E498" s="56">
        <v>147.48</v>
      </c>
      <c r="F498" s="56">
        <v>132.18</v>
      </c>
    </row>
    <row r="499" spans="1:6" ht="12.75" customHeight="1">
      <c r="A499" s="54" t="s">
        <v>130</v>
      </c>
      <c r="B499" s="63">
        <v>3</v>
      </c>
      <c r="C499" s="56">
        <v>863.82</v>
      </c>
      <c r="D499" s="56">
        <v>995.29</v>
      </c>
      <c r="E499" s="56">
        <v>144.5</v>
      </c>
      <c r="F499" s="56">
        <v>131.68</v>
      </c>
    </row>
    <row r="500" spans="1:6" ht="12.75" customHeight="1">
      <c r="A500" s="54" t="s">
        <v>130</v>
      </c>
      <c r="B500" s="63">
        <v>4</v>
      </c>
      <c r="C500" s="56">
        <v>855.87</v>
      </c>
      <c r="D500" s="56">
        <v>986.38</v>
      </c>
      <c r="E500" s="56">
        <v>144.16</v>
      </c>
      <c r="F500" s="56">
        <v>130.72</v>
      </c>
    </row>
    <row r="501" spans="1:6" ht="12.75" customHeight="1">
      <c r="A501" s="54" t="s">
        <v>130</v>
      </c>
      <c r="B501" s="63">
        <v>5</v>
      </c>
      <c r="C501" s="56">
        <v>845.55</v>
      </c>
      <c r="D501" s="56">
        <v>982.32</v>
      </c>
      <c r="E501" s="56">
        <v>112.27</v>
      </c>
      <c r="F501" s="56">
        <v>136.98</v>
      </c>
    </row>
    <row r="502" spans="1:6" ht="12.75" customHeight="1">
      <c r="A502" s="54" t="s">
        <v>130</v>
      </c>
      <c r="B502" s="63">
        <v>6</v>
      </c>
      <c r="C502" s="56">
        <v>858.35</v>
      </c>
      <c r="D502" s="56">
        <v>995.91</v>
      </c>
      <c r="E502" s="56">
        <v>53.12</v>
      </c>
      <c r="F502" s="56">
        <v>137.77</v>
      </c>
    </row>
    <row r="503" spans="1:6" ht="12.75" customHeight="1">
      <c r="A503" s="54" t="s">
        <v>130</v>
      </c>
      <c r="B503" s="63">
        <v>7</v>
      </c>
      <c r="C503" s="56">
        <v>897.41</v>
      </c>
      <c r="D503" s="56">
        <v>1034.13</v>
      </c>
      <c r="E503" s="56">
        <v>70.45</v>
      </c>
      <c r="F503" s="56">
        <v>136.93</v>
      </c>
    </row>
    <row r="504" spans="1:6" ht="12.75" customHeight="1">
      <c r="A504" s="54" t="s">
        <v>130</v>
      </c>
      <c r="B504" s="63">
        <v>8</v>
      </c>
      <c r="C504" s="56">
        <v>935.55</v>
      </c>
      <c r="D504" s="56">
        <v>1076.69</v>
      </c>
      <c r="E504" s="56">
        <v>61.05</v>
      </c>
      <c r="F504" s="56">
        <v>141.35</v>
      </c>
    </row>
    <row r="505" spans="1:6" ht="12.75" customHeight="1">
      <c r="A505" s="54" t="s">
        <v>130</v>
      </c>
      <c r="B505" s="63">
        <v>9</v>
      </c>
      <c r="C505" s="56">
        <v>1028.24</v>
      </c>
      <c r="D505" s="56">
        <v>1172.92</v>
      </c>
      <c r="E505" s="56">
        <v>107.55</v>
      </c>
      <c r="F505" s="56">
        <v>144.89</v>
      </c>
    </row>
    <row r="506" spans="1:6" ht="12.75" customHeight="1">
      <c r="A506" s="54" t="s">
        <v>130</v>
      </c>
      <c r="B506" s="63">
        <v>10</v>
      </c>
      <c r="C506" s="56">
        <v>1064.19</v>
      </c>
      <c r="D506" s="56">
        <v>1210.14</v>
      </c>
      <c r="E506" s="56">
        <v>127.99</v>
      </c>
      <c r="F506" s="56">
        <v>146.16</v>
      </c>
    </row>
    <row r="507" spans="1:6" ht="12.75" customHeight="1">
      <c r="A507" s="54" t="s">
        <v>130</v>
      </c>
      <c r="B507" s="63">
        <v>11</v>
      </c>
      <c r="C507" s="56">
        <v>1068.44</v>
      </c>
      <c r="D507" s="56">
        <v>1215.55</v>
      </c>
      <c r="E507" s="56">
        <v>141.51</v>
      </c>
      <c r="F507" s="56">
        <v>147.31</v>
      </c>
    </row>
    <row r="508" spans="1:6" ht="12.75" customHeight="1">
      <c r="A508" s="54" t="s">
        <v>130</v>
      </c>
      <c r="B508" s="63">
        <v>12</v>
      </c>
      <c r="C508" s="56">
        <v>1060.68</v>
      </c>
      <c r="D508" s="56">
        <v>1208.18</v>
      </c>
      <c r="E508" s="56">
        <v>125.43</v>
      </c>
      <c r="F508" s="56">
        <v>147.71</v>
      </c>
    </row>
    <row r="509" spans="1:6" ht="12.75" customHeight="1">
      <c r="A509" s="54" t="s">
        <v>130</v>
      </c>
      <c r="B509" s="63">
        <v>13</v>
      </c>
      <c r="C509" s="56">
        <v>1090.85</v>
      </c>
      <c r="D509" s="56">
        <v>1240.52</v>
      </c>
      <c r="E509" s="56">
        <v>138.67</v>
      </c>
      <c r="F509" s="56">
        <v>149.88</v>
      </c>
    </row>
    <row r="510" spans="1:6" ht="12.75" customHeight="1">
      <c r="A510" s="54" t="s">
        <v>130</v>
      </c>
      <c r="B510" s="63">
        <v>14</v>
      </c>
      <c r="C510" s="56">
        <v>1106.99</v>
      </c>
      <c r="D510" s="56">
        <v>1257.14</v>
      </c>
      <c r="E510" s="56">
        <v>133.44</v>
      </c>
      <c r="F510" s="56">
        <v>150.36</v>
      </c>
    </row>
    <row r="511" spans="1:6" ht="12.75" customHeight="1">
      <c r="A511" s="54" t="s">
        <v>130</v>
      </c>
      <c r="B511" s="63">
        <v>15</v>
      </c>
      <c r="C511" s="56">
        <v>1109.53</v>
      </c>
      <c r="D511" s="56">
        <v>1260.55</v>
      </c>
      <c r="E511" s="56">
        <v>129.96</v>
      </c>
      <c r="F511" s="56">
        <v>151.23</v>
      </c>
    </row>
    <row r="512" spans="1:6" ht="12.75" customHeight="1">
      <c r="A512" s="54" t="s">
        <v>130</v>
      </c>
      <c r="B512" s="63">
        <v>16</v>
      </c>
      <c r="C512" s="56">
        <v>1093.4</v>
      </c>
      <c r="D512" s="56">
        <v>1241.21</v>
      </c>
      <c r="E512" s="56">
        <v>165.21</v>
      </c>
      <c r="F512" s="56">
        <v>148.03</v>
      </c>
    </row>
    <row r="513" spans="1:6" ht="12.75" customHeight="1">
      <c r="A513" s="54" t="s">
        <v>130</v>
      </c>
      <c r="B513" s="63">
        <v>17</v>
      </c>
      <c r="C513" s="56">
        <v>1095.54</v>
      </c>
      <c r="D513" s="56">
        <v>1238.14</v>
      </c>
      <c r="E513" s="56">
        <v>137.9</v>
      </c>
      <c r="F513" s="56">
        <v>142.81</v>
      </c>
    </row>
    <row r="514" spans="1:6" ht="12.75" customHeight="1">
      <c r="A514" s="54" t="s">
        <v>130</v>
      </c>
      <c r="B514" s="63">
        <v>18</v>
      </c>
      <c r="C514" s="56">
        <v>1058.79</v>
      </c>
      <c r="D514" s="56">
        <v>1199.91</v>
      </c>
      <c r="E514" s="56">
        <v>168.53</v>
      </c>
      <c r="F514" s="56">
        <v>141.34</v>
      </c>
    </row>
    <row r="515" spans="1:6" ht="12.75" customHeight="1">
      <c r="A515" s="54" t="s">
        <v>130</v>
      </c>
      <c r="B515" s="63">
        <v>19</v>
      </c>
      <c r="C515" s="56">
        <v>1049.42</v>
      </c>
      <c r="D515" s="56">
        <v>1183.19</v>
      </c>
      <c r="E515" s="56">
        <v>151.97</v>
      </c>
      <c r="F515" s="56">
        <v>133.98</v>
      </c>
    </row>
    <row r="516" spans="1:6" ht="12.75" customHeight="1">
      <c r="A516" s="54" t="s">
        <v>130</v>
      </c>
      <c r="B516" s="63">
        <v>20</v>
      </c>
      <c r="C516" s="56">
        <v>1040.94</v>
      </c>
      <c r="D516" s="56">
        <v>1173.51</v>
      </c>
      <c r="E516" s="56">
        <v>117.52</v>
      </c>
      <c r="F516" s="56">
        <v>132.78</v>
      </c>
    </row>
    <row r="517" spans="1:6" ht="12.75" customHeight="1">
      <c r="A517" s="54" t="s">
        <v>130</v>
      </c>
      <c r="B517" s="63">
        <v>21</v>
      </c>
      <c r="C517" s="56">
        <v>1124.15</v>
      </c>
      <c r="D517" s="56">
        <v>1260.78</v>
      </c>
      <c r="E517" s="56">
        <v>330.63</v>
      </c>
      <c r="F517" s="56">
        <v>136.84</v>
      </c>
    </row>
    <row r="518" spans="1:6" ht="12.75" customHeight="1">
      <c r="A518" s="54" t="s">
        <v>130</v>
      </c>
      <c r="B518" s="63">
        <v>22</v>
      </c>
      <c r="C518" s="56">
        <v>1125.7</v>
      </c>
      <c r="D518" s="56">
        <v>1263.78</v>
      </c>
      <c r="E518" s="56">
        <v>363.91</v>
      </c>
      <c r="F518" s="56">
        <v>138.28</v>
      </c>
    </row>
    <row r="519" spans="1:6" ht="12.75" customHeight="1">
      <c r="A519" s="54" t="s">
        <v>130</v>
      </c>
      <c r="B519" s="63">
        <v>23</v>
      </c>
      <c r="C519" s="56">
        <v>1024.53</v>
      </c>
      <c r="D519" s="56">
        <v>1159.95</v>
      </c>
      <c r="E519" s="56">
        <v>343.44</v>
      </c>
      <c r="F519" s="56">
        <v>135.63</v>
      </c>
    </row>
    <row r="520" spans="1:6" ht="12.75" customHeight="1">
      <c r="A520" s="54" t="s">
        <v>131</v>
      </c>
      <c r="B520" s="63">
        <v>0</v>
      </c>
      <c r="C520" s="56">
        <v>982.01</v>
      </c>
      <c r="D520" s="56">
        <v>1116.17</v>
      </c>
      <c r="E520" s="56">
        <v>132.91</v>
      </c>
      <c r="F520" s="56">
        <v>134.37</v>
      </c>
    </row>
    <row r="521" spans="1:6" ht="12.75" customHeight="1">
      <c r="A521" s="54" t="s">
        <v>131</v>
      </c>
      <c r="B521" s="63">
        <v>1</v>
      </c>
      <c r="C521" s="56">
        <v>970.14</v>
      </c>
      <c r="D521" s="56">
        <v>1123.25</v>
      </c>
      <c r="E521" s="56">
        <v>52.9</v>
      </c>
      <c r="F521" s="56">
        <v>153.33</v>
      </c>
    </row>
    <row r="522" spans="1:6" ht="12.75" customHeight="1">
      <c r="A522" s="54" t="s">
        <v>131</v>
      </c>
      <c r="B522" s="63">
        <v>2</v>
      </c>
      <c r="C522" s="56">
        <v>945.1</v>
      </c>
      <c r="D522" s="56">
        <v>1114.62</v>
      </c>
      <c r="E522" s="56">
        <v>53.01</v>
      </c>
      <c r="F522" s="56">
        <v>169.73</v>
      </c>
    </row>
    <row r="523" spans="1:6" ht="12.75" customHeight="1">
      <c r="A523" s="54" t="s">
        <v>131</v>
      </c>
      <c r="B523" s="63">
        <v>3</v>
      </c>
      <c r="C523" s="56">
        <v>939.19</v>
      </c>
      <c r="D523" s="56">
        <v>1076.05</v>
      </c>
      <c r="E523" s="56">
        <v>55.58</v>
      </c>
      <c r="F523" s="56">
        <v>137.06</v>
      </c>
    </row>
    <row r="524" spans="1:6" ht="12.75" customHeight="1">
      <c r="A524" s="54" t="s">
        <v>131</v>
      </c>
      <c r="B524" s="63">
        <v>4</v>
      </c>
      <c r="C524" s="56">
        <v>924.5</v>
      </c>
      <c r="D524" s="56">
        <v>1066.44</v>
      </c>
      <c r="E524" s="56">
        <v>53.64</v>
      </c>
      <c r="F524" s="56">
        <v>142.15</v>
      </c>
    </row>
    <row r="525" spans="1:6" ht="12.75" customHeight="1">
      <c r="A525" s="54" t="s">
        <v>131</v>
      </c>
      <c r="B525" s="63">
        <v>5</v>
      </c>
      <c r="C525" s="56">
        <v>905.92</v>
      </c>
      <c r="D525" s="56">
        <v>1039.77</v>
      </c>
      <c r="E525" s="56">
        <v>102.62</v>
      </c>
      <c r="F525" s="56">
        <v>134.06</v>
      </c>
    </row>
    <row r="526" spans="1:6" ht="12.75" customHeight="1">
      <c r="A526" s="54" t="s">
        <v>131</v>
      </c>
      <c r="B526" s="63">
        <v>6</v>
      </c>
      <c r="C526" s="56">
        <v>900.72</v>
      </c>
      <c r="D526" s="56">
        <v>1033.95</v>
      </c>
      <c r="E526" s="56">
        <v>69.28</v>
      </c>
      <c r="F526" s="56">
        <v>133.43</v>
      </c>
    </row>
    <row r="527" spans="1:6" ht="12.75" customHeight="1">
      <c r="A527" s="54" t="s">
        <v>131</v>
      </c>
      <c r="B527" s="63">
        <v>7</v>
      </c>
      <c r="C527" s="56">
        <v>918.05</v>
      </c>
      <c r="D527" s="56">
        <v>1051.39</v>
      </c>
      <c r="E527" s="56">
        <v>69.13</v>
      </c>
      <c r="F527" s="56">
        <v>133.55</v>
      </c>
    </row>
    <row r="528" spans="1:6" ht="12.75" customHeight="1">
      <c r="A528" s="54" t="s">
        <v>131</v>
      </c>
      <c r="B528" s="63">
        <v>8</v>
      </c>
      <c r="C528" s="56">
        <v>963.12</v>
      </c>
      <c r="D528" s="56">
        <v>1226.05</v>
      </c>
      <c r="E528" s="56">
        <v>52.16</v>
      </c>
      <c r="F528" s="56">
        <v>263.14</v>
      </c>
    </row>
    <row r="529" spans="1:6" ht="12.75" customHeight="1">
      <c r="A529" s="54" t="s">
        <v>131</v>
      </c>
      <c r="B529" s="63">
        <v>9</v>
      </c>
      <c r="C529" s="56">
        <v>1056.5</v>
      </c>
      <c r="D529" s="56">
        <v>2373.55</v>
      </c>
      <c r="E529" s="56">
        <v>50.83</v>
      </c>
      <c r="F529" s="56">
        <v>1317.26</v>
      </c>
    </row>
    <row r="530" spans="1:6" ht="12.75" customHeight="1">
      <c r="A530" s="54" t="s">
        <v>131</v>
      </c>
      <c r="B530" s="63">
        <v>10</v>
      </c>
      <c r="C530" s="56">
        <v>1105.58</v>
      </c>
      <c r="D530" s="56">
        <v>2375.5</v>
      </c>
      <c r="E530" s="56">
        <v>47.8</v>
      </c>
      <c r="F530" s="56">
        <v>1270.13</v>
      </c>
    </row>
    <row r="531" spans="1:6" ht="12.75" customHeight="1">
      <c r="A531" s="54" t="s">
        <v>131</v>
      </c>
      <c r="B531" s="63">
        <v>11</v>
      </c>
      <c r="C531" s="56">
        <v>1182.26</v>
      </c>
      <c r="D531" s="56">
        <v>2374.04</v>
      </c>
      <c r="E531" s="56">
        <v>44.1</v>
      </c>
      <c r="F531" s="56">
        <v>1192</v>
      </c>
    </row>
    <row r="532" spans="1:6" ht="12.75" customHeight="1">
      <c r="A532" s="54" t="s">
        <v>131</v>
      </c>
      <c r="B532" s="63">
        <v>12</v>
      </c>
      <c r="C532" s="56">
        <v>1161</v>
      </c>
      <c r="D532" s="56">
        <v>2367.77</v>
      </c>
      <c r="E532" s="56">
        <v>45</v>
      </c>
      <c r="F532" s="56">
        <v>1206.98</v>
      </c>
    </row>
    <row r="533" spans="1:6" ht="12.75" customHeight="1">
      <c r="A533" s="54" t="s">
        <v>131</v>
      </c>
      <c r="B533" s="63">
        <v>13</v>
      </c>
      <c r="C533" s="56">
        <v>1141.78</v>
      </c>
      <c r="D533" s="56">
        <v>2364.53</v>
      </c>
      <c r="E533" s="56">
        <v>45.69</v>
      </c>
      <c r="F533" s="56">
        <v>1222.96</v>
      </c>
    </row>
    <row r="534" spans="1:6" ht="12.75" customHeight="1">
      <c r="A534" s="54" t="s">
        <v>131</v>
      </c>
      <c r="B534" s="63">
        <v>14</v>
      </c>
      <c r="C534" s="56">
        <v>1188.83</v>
      </c>
      <c r="D534" s="56">
        <v>2366.55</v>
      </c>
      <c r="E534" s="56">
        <v>43.01</v>
      </c>
      <c r="F534" s="56">
        <v>1177.93</v>
      </c>
    </row>
    <row r="535" spans="1:6" ht="12.75" customHeight="1">
      <c r="A535" s="54" t="s">
        <v>131</v>
      </c>
      <c r="B535" s="63">
        <v>15</v>
      </c>
      <c r="C535" s="56">
        <v>1187.45</v>
      </c>
      <c r="D535" s="56">
        <v>2350.26</v>
      </c>
      <c r="E535" s="56">
        <v>43.37</v>
      </c>
      <c r="F535" s="56">
        <v>1163.02</v>
      </c>
    </row>
    <row r="536" spans="1:6" ht="12.75" customHeight="1">
      <c r="A536" s="54" t="s">
        <v>131</v>
      </c>
      <c r="B536" s="63">
        <v>16</v>
      </c>
      <c r="C536" s="56">
        <v>1191.9</v>
      </c>
      <c r="D536" s="56">
        <v>2354.28</v>
      </c>
      <c r="E536" s="56">
        <v>43.34</v>
      </c>
      <c r="F536" s="56">
        <v>1162.59</v>
      </c>
    </row>
    <row r="537" spans="1:6" ht="12.75" customHeight="1">
      <c r="A537" s="54" t="s">
        <v>131</v>
      </c>
      <c r="B537" s="63">
        <v>17</v>
      </c>
      <c r="C537" s="56">
        <v>1112.93</v>
      </c>
      <c r="D537" s="56">
        <v>2344.51</v>
      </c>
      <c r="E537" s="56">
        <v>46.51</v>
      </c>
      <c r="F537" s="56">
        <v>1231.79</v>
      </c>
    </row>
    <row r="538" spans="1:6" ht="12.75" customHeight="1">
      <c r="A538" s="54" t="s">
        <v>131</v>
      </c>
      <c r="B538" s="63">
        <v>18</v>
      </c>
      <c r="C538" s="56">
        <v>1094.81</v>
      </c>
      <c r="D538" s="56">
        <v>2367.71</v>
      </c>
      <c r="E538" s="56">
        <v>47.72</v>
      </c>
      <c r="F538" s="56">
        <v>1273.11</v>
      </c>
    </row>
    <row r="539" spans="1:6" ht="12.75" customHeight="1">
      <c r="A539" s="54" t="s">
        <v>131</v>
      </c>
      <c r="B539" s="63">
        <v>19</v>
      </c>
      <c r="C539" s="56">
        <v>1132.15</v>
      </c>
      <c r="D539" s="56">
        <v>2373.14</v>
      </c>
      <c r="E539" s="56">
        <v>49.95</v>
      </c>
      <c r="F539" s="56">
        <v>1241.2</v>
      </c>
    </row>
    <row r="540" spans="1:6" ht="12.75" customHeight="1">
      <c r="A540" s="54" t="s">
        <v>131</v>
      </c>
      <c r="B540" s="63">
        <v>20</v>
      </c>
      <c r="C540" s="56">
        <v>1148.71</v>
      </c>
      <c r="D540" s="56">
        <v>2414.81</v>
      </c>
      <c r="E540" s="56">
        <v>50.47</v>
      </c>
      <c r="F540" s="56">
        <v>1266.31</v>
      </c>
    </row>
    <row r="541" spans="1:6" ht="12.75" customHeight="1">
      <c r="A541" s="54" t="s">
        <v>131</v>
      </c>
      <c r="B541" s="63">
        <v>21</v>
      </c>
      <c r="C541" s="56">
        <v>1228.48</v>
      </c>
      <c r="D541" s="56">
        <v>2389.34</v>
      </c>
      <c r="E541" s="56">
        <v>48.26</v>
      </c>
      <c r="F541" s="56">
        <v>1161.07</v>
      </c>
    </row>
    <row r="542" spans="1:6" ht="12.75" customHeight="1">
      <c r="A542" s="54" t="s">
        <v>131</v>
      </c>
      <c r="B542" s="63">
        <v>22</v>
      </c>
      <c r="C542" s="56">
        <v>1222.25</v>
      </c>
      <c r="D542" s="56">
        <v>2376.28</v>
      </c>
      <c r="E542" s="56">
        <v>46.9</v>
      </c>
      <c r="F542" s="56">
        <v>1154.23</v>
      </c>
    </row>
    <row r="543" spans="1:6" ht="12.75" customHeight="1">
      <c r="A543" s="54" t="s">
        <v>131</v>
      </c>
      <c r="B543" s="63">
        <v>23</v>
      </c>
      <c r="C543" s="56">
        <v>1082.36</v>
      </c>
      <c r="D543" s="56">
        <v>2388.07</v>
      </c>
      <c r="E543" s="56">
        <v>51.66</v>
      </c>
      <c r="F543" s="56">
        <v>1305.92</v>
      </c>
    </row>
    <row r="544" spans="1:6" ht="12.75" customHeight="1">
      <c r="A544" s="54" t="s">
        <v>132</v>
      </c>
      <c r="B544" s="63">
        <v>0</v>
      </c>
      <c r="C544" s="56">
        <v>933.77</v>
      </c>
      <c r="D544" s="56">
        <v>1067.81</v>
      </c>
      <c r="E544" s="56">
        <v>82.82</v>
      </c>
      <c r="F544" s="56">
        <v>134.25</v>
      </c>
    </row>
    <row r="545" spans="1:6" ht="12.75" customHeight="1">
      <c r="A545" s="54" t="s">
        <v>132</v>
      </c>
      <c r="B545" s="63">
        <v>1</v>
      </c>
      <c r="C545" s="56">
        <v>917.05</v>
      </c>
      <c r="D545" s="56">
        <v>1052.59</v>
      </c>
      <c r="E545" s="56">
        <v>59.51</v>
      </c>
      <c r="F545" s="56">
        <v>135.75</v>
      </c>
    </row>
    <row r="546" spans="1:6" ht="12.75" customHeight="1">
      <c r="A546" s="54" t="s">
        <v>132</v>
      </c>
      <c r="B546" s="63">
        <v>2</v>
      </c>
      <c r="C546" s="56">
        <v>902.02</v>
      </c>
      <c r="D546" s="56">
        <v>1037.34</v>
      </c>
      <c r="E546" s="56">
        <v>84.23</v>
      </c>
      <c r="F546" s="56">
        <v>135.52</v>
      </c>
    </row>
    <row r="547" spans="1:6" ht="12.75" customHeight="1">
      <c r="A547" s="54" t="s">
        <v>132</v>
      </c>
      <c r="B547" s="63">
        <v>3</v>
      </c>
      <c r="C547" s="56">
        <v>848.21</v>
      </c>
      <c r="D547" s="56">
        <v>981.1</v>
      </c>
      <c r="E547" s="56">
        <v>152.25</v>
      </c>
      <c r="F547" s="56">
        <v>133.1</v>
      </c>
    </row>
    <row r="548" spans="1:6" ht="12.75" customHeight="1">
      <c r="A548" s="54" t="s">
        <v>132</v>
      </c>
      <c r="B548" s="63">
        <v>4</v>
      </c>
      <c r="C548" s="56">
        <v>802.52</v>
      </c>
      <c r="D548" s="56">
        <v>933.29</v>
      </c>
      <c r="E548" s="56">
        <v>129.62</v>
      </c>
      <c r="F548" s="56">
        <v>130.98</v>
      </c>
    </row>
    <row r="549" spans="1:6" ht="12.75" customHeight="1">
      <c r="A549" s="54" t="s">
        <v>132</v>
      </c>
      <c r="B549" s="63">
        <v>5</v>
      </c>
      <c r="C549" s="56">
        <v>782.49</v>
      </c>
      <c r="D549" s="56">
        <v>912.11</v>
      </c>
      <c r="E549" s="56">
        <v>135.03</v>
      </c>
      <c r="F549" s="56">
        <v>129.83</v>
      </c>
    </row>
    <row r="550" spans="1:6" ht="12.75" customHeight="1">
      <c r="A550" s="54" t="s">
        <v>132</v>
      </c>
      <c r="B550" s="63">
        <v>6</v>
      </c>
      <c r="C550" s="56">
        <v>778.32</v>
      </c>
      <c r="D550" s="56">
        <v>908.06</v>
      </c>
      <c r="E550" s="56">
        <v>146.81</v>
      </c>
      <c r="F550" s="56">
        <v>129.94</v>
      </c>
    </row>
    <row r="551" spans="1:6" ht="12.75" customHeight="1">
      <c r="A551" s="54" t="s">
        <v>132</v>
      </c>
      <c r="B551" s="63">
        <v>7</v>
      </c>
      <c r="C551" s="56">
        <v>855.5</v>
      </c>
      <c r="D551" s="56">
        <v>988.67</v>
      </c>
      <c r="E551" s="56">
        <v>90.16</v>
      </c>
      <c r="F551" s="56">
        <v>133.37</v>
      </c>
    </row>
    <row r="552" spans="1:6" ht="12.75" customHeight="1">
      <c r="A552" s="54" t="s">
        <v>132</v>
      </c>
      <c r="B552" s="63">
        <v>8</v>
      </c>
      <c r="C552" s="56">
        <v>902.48</v>
      </c>
      <c r="D552" s="56">
        <v>1040.2</v>
      </c>
      <c r="E552" s="56">
        <v>69.17</v>
      </c>
      <c r="F552" s="56">
        <v>137.93</v>
      </c>
    </row>
    <row r="553" spans="1:6" ht="12.75" customHeight="1">
      <c r="A553" s="54" t="s">
        <v>132</v>
      </c>
      <c r="B553" s="63">
        <v>9</v>
      </c>
      <c r="C553" s="56">
        <v>935.86</v>
      </c>
      <c r="D553" s="56">
        <v>1070.78</v>
      </c>
      <c r="E553" s="56">
        <v>123.43</v>
      </c>
      <c r="F553" s="56">
        <v>135.13</v>
      </c>
    </row>
    <row r="554" spans="1:6" ht="12.75" customHeight="1">
      <c r="A554" s="54" t="s">
        <v>132</v>
      </c>
      <c r="B554" s="63">
        <v>10</v>
      </c>
      <c r="C554" s="56">
        <v>950.55</v>
      </c>
      <c r="D554" s="56">
        <v>1086.89</v>
      </c>
      <c r="E554" s="56">
        <v>114.15</v>
      </c>
      <c r="F554" s="56">
        <v>136.54</v>
      </c>
    </row>
    <row r="555" spans="1:6" ht="12.75" customHeight="1">
      <c r="A555" s="54" t="s">
        <v>132</v>
      </c>
      <c r="B555" s="63">
        <v>11</v>
      </c>
      <c r="C555" s="56">
        <v>966.08</v>
      </c>
      <c r="D555" s="56">
        <v>1103.39</v>
      </c>
      <c r="E555" s="56">
        <v>126.11</v>
      </c>
      <c r="F555" s="56">
        <v>137.52</v>
      </c>
    </row>
    <row r="556" spans="1:6" ht="12.75" customHeight="1">
      <c r="A556" s="54" t="s">
        <v>132</v>
      </c>
      <c r="B556" s="63">
        <v>12</v>
      </c>
      <c r="C556" s="56">
        <v>970.42</v>
      </c>
      <c r="D556" s="56">
        <v>1108.01</v>
      </c>
      <c r="E556" s="56">
        <v>214.96</v>
      </c>
      <c r="F556" s="56">
        <v>137.79</v>
      </c>
    </row>
    <row r="557" spans="1:6" ht="12.75" customHeight="1">
      <c r="A557" s="54" t="s">
        <v>132</v>
      </c>
      <c r="B557" s="63">
        <v>13</v>
      </c>
      <c r="C557" s="56">
        <v>967.4</v>
      </c>
      <c r="D557" s="56">
        <v>1104.73</v>
      </c>
      <c r="E557" s="56">
        <v>225.61</v>
      </c>
      <c r="F557" s="56">
        <v>137.54</v>
      </c>
    </row>
    <row r="558" spans="1:6" ht="12.75" customHeight="1">
      <c r="A558" s="54" t="s">
        <v>132</v>
      </c>
      <c r="B558" s="63">
        <v>14</v>
      </c>
      <c r="C558" s="56">
        <v>981.24</v>
      </c>
      <c r="D558" s="56">
        <v>1119.36</v>
      </c>
      <c r="E558" s="56">
        <v>239.45</v>
      </c>
      <c r="F558" s="56">
        <v>138.32</v>
      </c>
    </row>
    <row r="559" spans="1:6" ht="12.75" customHeight="1">
      <c r="A559" s="54" t="s">
        <v>132</v>
      </c>
      <c r="B559" s="63">
        <v>15</v>
      </c>
      <c r="C559" s="56">
        <v>1014.37</v>
      </c>
      <c r="D559" s="56">
        <v>1154.38</v>
      </c>
      <c r="E559" s="56">
        <v>272.75</v>
      </c>
      <c r="F559" s="56">
        <v>140.21</v>
      </c>
    </row>
    <row r="560" spans="1:6" ht="12.75" customHeight="1">
      <c r="A560" s="54" t="s">
        <v>132</v>
      </c>
      <c r="B560" s="63">
        <v>16</v>
      </c>
      <c r="C560" s="56">
        <v>1031.8</v>
      </c>
      <c r="D560" s="56">
        <v>1172.33</v>
      </c>
      <c r="E560" s="56">
        <v>276.32</v>
      </c>
      <c r="F560" s="56">
        <v>140.75</v>
      </c>
    </row>
    <row r="561" spans="1:6" ht="12.75" customHeight="1">
      <c r="A561" s="54" t="s">
        <v>132</v>
      </c>
      <c r="B561" s="63">
        <v>17</v>
      </c>
      <c r="C561" s="56">
        <v>1015.2</v>
      </c>
      <c r="D561" s="56">
        <v>1154.58</v>
      </c>
      <c r="E561" s="56">
        <v>275.24</v>
      </c>
      <c r="F561" s="56">
        <v>139.59</v>
      </c>
    </row>
    <row r="562" spans="1:6" ht="12.75" customHeight="1">
      <c r="A562" s="54" t="s">
        <v>132</v>
      </c>
      <c r="B562" s="63">
        <v>18</v>
      </c>
      <c r="C562" s="56">
        <v>1009.76</v>
      </c>
      <c r="D562" s="56">
        <v>1149.05</v>
      </c>
      <c r="E562" s="56">
        <v>381.64</v>
      </c>
      <c r="F562" s="56">
        <v>139.5</v>
      </c>
    </row>
    <row r="563" spans="1:6" ht="12.75" customHeight="1">
      <c r="A563" s="54" t="s">
        <v>132</v>
      </c>
      <c r="B563" s="63">
        <v>19</v>
      </c>
      <c r="C563" s="56">
        <v>980.21</v>
      </c>
      <c r="D563" s="56">
        <v>1114.61</v>
      </c>
      <c r="E563" s="56">
        <v>358.05</v>
      </c>
      <c r="F563" s="56">
        <v>134.61</v>
      </c>
    </row>
    <row r="564" spans="1:6" ht="12.75" customHeight="1">
      <c r="A564" s="54" t="s">
        <v>132</v>
      </c>
      <c r="B564" s="63">
        <v>20</v>
      </c>
      <c r="C564" s="56">
        <v>965.17</v>
      </c>
      <c r="D564" s="56">
        <v>1098.47</v>
      </c>
      <c r="E564" s="56">
        <v>199.42</v>
      </c>
      <c r="F564" s="56">
        <v>133.51</v>
      </c>
    </row>
    <row r="565" spans="1:6" ht="12.75" customHeight="1">
      <c r="A565" s="54" t="s">
        <v>132</v>
      </c>
      <c r="B565" s="63">
        <v>21</v>
      </c>
      <c r="C565" s="56">
        <v>1022.65</v>
      </c>
      <c r="D565" s="56">
        <v>1156.26</v>
      </c>
      <c r="E565" s="56">
        <v>249.98</v>
      </c>
      <c r="F565" s="56">
        <v>133.81</v>
      </c>
    </row>
    <row r="566" spans="1:6" ht="12.75" customHeight="1">
      <c r="A566" s="54" t="s">
        <v>132</v>
      </c>
      <c r="B566" s="63">
        <v>22</v>
      </c>
      <c r="C566" s="56">
        <v>1022.16</v>
      </c>
      <c r="D566" s="56">
        <v>1157.48</v>
      </c>
      <c r="E566" s="56">
        <v>345.97</v>
      </c>
      <c r="F566" s="56">
        <v>135.53</v>
      </c>
    </row>
    <row r="567" spans="1:6" ht="12.75" customHeight="1">
      <c r="A567" s="54" t="s">
        <v>132</v>
      </c>
      <c r="B567" s="63">
        <v>23</v>
      </c>
      <c r="C567" s="56">
        <v>947.29</v>
      </c>
      <c r="D567" s="56">
        <v>1082.1</v>
      </c>
      <c r="E567" s="56">
        <v>317.9</v>
      </c>
      <c r="F567" s="56">
        <v>135.01</v>
      </c>
    </row>
    <row r="568" spans="1:6" ht="12.75" customHeight="1">
      <c r="A568" s="54" t="s">
        <v>133</v>
      </c>
      <c r="B568" s="63">
        <v>0</v>
      </c>
      <c r="C568" s="56">
        <v>926.84</v>
      </c>
      <c r="D568" s="56">
        <v>1063.66</v>
      </c>
      <c r="E568" s="56">
        <v>239.79</v>
      </c>
      <c r="F568" s="56">
        <v>137.03</v>
      </c>
    </row>
    <row r="569" spans="1:6" ht="12.75" customHeight="1">
      <c r="A569" s="54" t="s">
        <v>133</v>
      </c>
      <c r="B569" s="63">
        <v>1</v>
      </c>
      <c r="C569" s="56">
        <v>894.38</v>
      </c>
      <c r="D569" s="56">
        <v>1031.62</v>
      </c>
      <c r="E569" s="56">
        <v>200.55</v>
      </c>
      <c r="F569" s="56">
        <v>137.45</v>
      </c>
    </row>
    <row r="570" spans="1:6" ht="12.75" customHeight="1">
      <c r="A570" s="54" t="s">
        <v>133</v>
      </c>
      <c r="B570" s="63">
        <v>2</v>
      </c>
      <c r="C570" s="56">
        <v>904.56</v>
      </c>
      <c r="D570" s="56">
        <v>1042.84</v>
      </c>
      <c r="E570" s="56">
        <v>115.43</v>
      </c>
      <c r="F570" s="56">
        <v>138.49</v>
      </c>
    </row>
    <row r="571" spans="1:6" ht="12.75" customHeight="1">
      <c r="A571" s="54" t="s">
        <v>133</v>
      </c>
      <c r="B571" s="63">
        <v>3</v>
      </c>
      <c r="C571" s="56">
        <v>906.27</v>
      </c>
      <c r="D571" s="56">
        <v>1046.06</v>
      </c>
      <c r="E571" s="56">
        <v>179.15</v>
      </c>
      <c r="F571" s="56">
        <v>140</v>
      </c>
    </row>
    <row r="572" spans="1:6" ht="12.75" customHeight="1">
      <c r="A572" s="54" t="s">
        <v>133</v>
      </c>
      <c r="B572" s="63">
        <v>4</v>
      </c>
      <c r="C572" s="56">
        <v>901.22</v>
      </c>
      <c r="D572" s="56">
        <v>1040.26</v>
      </c>
      <c r="E572" s="56">
        <v>101.6</v>
      </c>
      <c r="F572" s="56">
        <v>139.25</v>
      </c>
    </row>
    <row r="573" spans="1:6" ht="12.75" customHeight="1">
      <c r="A573" s="54" t="s">
        <v>133</v>
      </c>
      <c r="B573" s="63">
        <v>5</v>
      </c>
      <c r="C573" s="56">
        <v>911.71</v>
      </c>
      <c r="D573" s="56">
        <v>1049.55</v>
      </c>
      <c r="E573" s="56">
        <v>123.09</v>
      </c>
      <c r="F573" s="56">
        <v>138.05</v>
      </c>
    </row>
    <row r="574" spans="1:6" ht="12.75" customHeight="1">
      <c r="A574" s="54" t="s">
        <v>133</v>
      </c>
      <c r="B574" s="63">
        <v>6</v>
      </c>
      <c r="C574" s="56">
        <v>915.02</v>
      </c>
      <c r="D574" s="56">
        <v>1052.07</v>
      </c>
      <c r="E574" s="56">
        <v>338.88</v>
      </c>
      <c r="F574" s="56">
        <v>137.26</v>
      </c>
    </row>
    <row r="575" spans="1:6" ht="12.75" customHeight="1">
      <c r="A575" s="54" t="s">
        <v>133</v>
      </c>
      <c r="B575" s="63">
        <v>7</v>
      </c>
      <c r="C575" s="56">
        <v>915.83</v>
      </c>
      <c r="D575" s="56">
        <v>1050.58</v>
      </c>
      <c r="E575" s="56">
        <v>116.93</v>
      </c>
      <c r="F575" s="56">
        <v>134.95</v>
      </c>
    </row>
    <row r="576" spans="1:6" ht="12.75" customHeight="1">
      <c r="A576" s="54" t="s">
        <v>133</v>
      </c>
      <c r="B576" s="63">
        <v>8</v>
      </c>
      <c r="C576" s="56">
        <v>958.03</v>
      </c>
      <c r="D576" s="56">
        <v>1093.87</v>
      </c>
      <c r="E576" s="56">
        <v>57.43</v>
      </c>
      <c r="F576" s="56">
        <v>136.05</v>
      </c>
    </row>
    <row r="577" spans="1:6" ht="12.75" customHeight="1">
      <c r="A577" s="54" t="s">
        <v>133</v>
      </c>
      <c r="B577" s="63">
        <v>9</v>
      </c>
      <c r="C577" s="56">
        <v>1009.12</v>
      </c>
      <c r="D577" s="56">
        <v>1173.72</v>
      </c>
      <c r="E577" s="56">
        <v>53.62</v>
      </c>
      <c r="F577" s="56">
        <v>164.81</v>
      </c>
    </row>
    <row r="578" spans="1:6" ht="12.75" customHeight="1">
      <c r="A578" s="54" t="s">
        <v>133</v>
      </c>
      <c r="B578" s="63">
        <v>10</v>
      </c>
      <c r="C578" s="56">
        <v>1025.59</v>
      </c>
      <c r="D578" s="56">
        <v>1190.73</v>
      </c>
      <c r="E578" s="56">
        <v>53.38</v>
      </c>
      <c r="F578" s="56">
        <v>165.35</v>
      </c>
    </row>
    <row r="579" spans="1:6" ht="12.75" customHeight="1">
      <c r="A579" s="54" t="s">
        <v>133</v>
      </c>
      <c r="B579" s="63">
        <v>11</v>
      </c>
      <c r="C579" s="56">
        <v>1035.49</v>
      </c>
      <c r="D579" s="56">
        <v>1173.26</v>
      </c>
      <c r="E579" s="56">
        <v>53.81</v>
      </c>
      <c r="F579" s="56">
        <v>137.98</v>
      </c>
    </row>
    <row r="580" spans="1:6" ht="12.75" customHeight="1">
      <c r="A580" s="54" t="s">
        <v>133</v>
      </c>
      <c r="B580" s="63">
        <v>12</v>
      </c>
      <c r="C580" s="56">
        <v>1035.03</v>
      </c>
      <c r="D580" s="56">
        <v>1182.35</v>
      </c>
      <c r="E580" s="56">
        <v>52.43</v>
      </c>
      <c r="F580" s="56">
        <v>147.54</v>
      </c>
    </row>
    <row r="581" spans="1:6" ht="12.75" customHeight="1">
      <c r="A581" s="54" t="s">
        <v>133</v>
      </c>
      <c r="B581" s="63">
        <v>13</v>
      </c>
      <c r="C581" s="56">
        <v>1040.18</v>
      </c>
      <c r="D581" s="56">
        <v>1204.79</v>
      </c>
      <c r="E581" s="56">
        <v>52.07</v>
      </c>
      <c r="F581" s="56">
        <v>164.82</v>
      </c>
    </row>
    <row r="582" spans="1:6" ht="12.75" customHeight="1">
      <c r="A582" s="54" t="s">
        <v>133</v>
      </c>
      <c r="B582" s="63">
        <v>14</v>
      </c>
      <c r="C582" s="56">
        <v>1055.33</v>
      </c>
      <c r="D582" s="56">
        <v>1365.78</v>
      </c>
      <c r="E582" s="56">
        <v>51.72</v>
      </c>
      <c r="F582" s="56">
        <v>310.67</v>
      </c>
    </row>
    <row r="583" spans="1:6" ht="12.75" customHeight="1">
      <c r="A583" s="54" t="s">
        <v>133</v>
      </c>
      <c r="B583" s="63">
        <v>15</v>
      </c>
      <c r="C583" s="56">
        <v>1031.02</v>
      </c>
      <c r="D583" s="56">
        <v>1167.23</v>
      </c>
      <c r="E583" s="56">
        <v>139.2</v>
      </c>
      <c r="F583" s="56">
        <v>136.42</v>
      </c>
    </row>
    <row r="584" spans="1:6" ht="12.75" customHeight="1">
      <c r="A584" s="54" t="s">
        <v>133</v>
      </c>
      <c r="B584" s="63">
        <v>16</v>
      </c>
      <c r="C584" s="56">
        <v>1081.43</v>
      </c>
      <c r="D584" s="56">
        <v>1219.79</v>
      </c>
      <c r="E584" s="56">
        <v>176.45</v>
      </c>
      <c r="F584" s="56">
        <v>138.57</v>
      </c>
    </row>
    <row r="585" spans="1:6" ht="12.75" customHeight="1">
      <c r="A585" s="54" t="s">
        <v>133</v>
      </c>
      <c r="B585" s="63">
        <v>17</v>
      </c>
      <c r="C585" s="56">
        <v>1064.26</v>
      </c>
      <c r="D585" s="56">
        <v>1201.27</v>
      </c>
      <c r="E585" s="56">
        <v>178.91</v>
      </c>
      <c r="F585" s="56">
        <v>137.21</v>
      </c>
    </row>
    <row r="586" spans="1:6" ht="12.75" customHeight="1">
      <c r="A586" s="54" t="s">
        <v>133</v>
      </c>
      <c r="B586" s="63">
        <v>18</v>
      </c>
      <c r="C586" s="56">
        <v>1038.8</v>
      </c>
      <c r="D586" s="56">
        <v>1174.31</v>
      </c>
      <c r="E586" s="56">
        <v>189.37</v>
      </c>
      <c r="F586" s="56">
        <v>135.72</v>
      </c>
    </row>
    <row r="587" spans="1:6" ht="12.75" customHeight="1">
      <c r="A587" s="54" t="s">
        <v>133</v>
      </c>
      <c r="B587" s="63">
        <v>19</v>
      </c>
      <c r="C587" s="56">
        <v>1030.31</v>
      </c>
      <c r="D587" s="56">
        <v>1161.82</v>
      </c>
      <c r="E587" s="56">
        <v>152.31</v>
      </c>
      <c r="F587" s="56">
        <v>131.72</v>
      </c>
    </row>
    <row r="588" spans="1:6" ht="12.75" customHeight="1">
      <c r="A588" s="54" t="s">
        <v>133</v>
      </c>
      <c r="B588" s="63">
        <v>20</v>
      </c>
      <c r="C588" s="56">
        <v>992.58</v>
      </c>
      <c r="D588" s="56">
        <v>1121.36</v>
      </c>
      <c r="E588" s="56">
        <v>87.58</v>
      </c>
      <c r="F588" s="56">
        <v>128.98</v>
      </c>
    </row>
    <row r="589" spans="1:6" ht="12.75" customHeight="1">
      <c r="A589" s="54" t="s">
        <v>133</v>
      </c>
      <c r="B589" s="63">
        <v>21</v>
      </c>
      <c r="C589" s="56">
        <v>1042.83</v>
      </c>
      <c r="D589" s="56">
        <v>1174.05</v>
      </c>
      <c r="E589" s="56">
        <v>189.15</v>
      </c>
      <c r="F589" s="56">
        <v>131.43</v>
      </c>
    </row>
    <row r="590" spans="1:6" ht="12.75" customHeight="1">
      <c r="A590" s="54" t="s">
        <v>133</v>
      </c>
      <c r="B590" s="63">
        <v>22</v>
      </c>
      <c r="C590" s="56">
        <v>1089.77</v>
      </c>
      <c r="D590" s="56">
        <v>1224.51</v>
      </c>
      <c r="E590" s="56">
        <v>283.09</v>
      </c>
      <c r="F590" s="56">
        <v>134.96</v>
      </c>
    </row>
    <row r="591" spans="1:6" ht="12.75" customHeight="1">
      <c r="A591" s="54" t="s">
        <v>133</v>
      </c>
      <c r="B591" s="63">
        <v>23</v>
      </c>
      <c r="C591" s="56">
        <v>1056.24</v>
      </c>
      <c r="D591" s="56">
        <v>1191.53</v>
      </c>
      <c r="E591" s="56">
        <v>338.92</v>
      </c>
      <c r="F591" s="56">
        <v>135.5</v>
      </c>
    </row>
    <row r="592" spans="1:6" ht="12.75" customHeight="1">
      <c r="A592" s="54" t="s">
        <v>134</v>
      </c>
      <c r="B592" s="63">
        <v>0</v>
      </c>
      <c r="C592" s="56">
        <v>918.06</v>
      </c>
      <c r="D592" s="56">
        <v>1051.23</v>
      </c>
      <c r="E592" s="56">
        <v>208.9</v>
      </c>
      <c r="F592" s="56">
        <v>133.38</v>
      </c>
    </row>
    <row r="593" spans="1:6" ht="12.75" customHeight="1">
      <c r="A593" s="54" t="s">
        <v>134</v>
      </c>
      <c r="B593" s="63">
        <v>1</v>
      </c>
      <c r="C593" s="56">
        <v>837.73</v>
      </c>
      <c r="D593" s="56">
        <v>968.76</v>
      </c>
      <c r="E593" s="56">
        <v>139.96</v>
      </c>
      <c r="F593" s="56">
        <v>131.25</v>
      </c>
    </row>
    <row r="594" spans="1:6" ht="12.75" customHeight="1">
      <c r="A594" s="54" t="s">
        <v>134</v>
      </c>
      <c r="B594" s="63">
        <v>2</v>
      </c>
      <c r="C594" s="56">
        <v>805.71</v>
      </c>
      <c r="D594" s="56">
        <v>936</v>
      </c>
      <c r="E594" s="56">
        <v>151.83</v>
      </c>
      <c r="F594" s="56">
        <v>130.5</v>
      </c>
    </row>
    <row r="595" spans="1:6" ht="12.75" customHeight="1">
      <c r="A595" s="54" t="s">
        <v>134</v>
      </c>
      <c r="B595" s="63">
        <v>3</v>
      </c>
      <c r="C595" s="56">
        <v>786.81</v>
      </c>
      <c r="D595" s="56">
        <v>916.74</v>
      </c>
      <c r="E595" s="56">
        <v>144.91</v>
      </c>
      <c r="F595" s="56">
        <v>130.14</v>
      </c>
    </row>
    <row r="596" spans="1:6" ht="12.75" customHeight="1">
      <c r="A596" s="54" t="s">
        <v>134</v>
      </c>
      <c r="B596" s="63">
        <v>4</v>
      </c>
      <c r="C596" s="56">
        <v>790.02</v>
      </c>
      <c r="D596" s="56">
        <v>919.66</v>
      </c>
      <c r="E596" s="56">
        <v>116.97</v>
      </c>
      <c r="F596" s="56">
        <v>129.85</v>
      </c>
    </row>
    <row r="597" spans="1:6" ht="12.75" customHeight="1">
      <c r="A597" s="54" t="s">
        <v>134</v>
      </c>
      <c r="B597" s="63">
        <v>5</v>
      </c>
      <c r="C597" s="56">
        <v>779.51</v>
      </c>
      <c r="D597" s="56">
        <v>910.5</v>
      </c>
      <c r="E597" s="56">
        <v>85.54</v>
      </c>
      <c r="F597" s="56">
        <v>131.2</v>
      </c>
    </row>
    <row r="598" spans="1:6" ht="12.75" customHeight="1">
      <c r="A598" s="54" t="s">
        <v>134</v>
      </c>
      <c r="B598" s="63">
        <v>6</v>
      </c>
      <c r="C598" s="56">
        <v>827.73</v>
      </c>
      <c r="D598" s="56">
        <v>960.03</v>
      </c>
      <c r="E598" s="56">
        <v>65.4</v>
      </c>
      <c r="F598" s="56">
        <v>132.51</v>
      </c>
    </row>
    <row r="599" spans="1:6" ht="12.75" customHeight="1">
      <c r="A599" s="54" t="s">
        <v>134</v>
      </c>
      <c r="B599" s="63">
        <v>7</v>
      </c>
      <c r="C599" s="56">
        <v>883.52</v>
      </c>
      <c r="D599" s="56">
        <v>1016.6</v>
      </c>
      <c r="E599" s="56">
        <v>58.73</v>
      </c>
      <c r="F599" s="56">
        <v>133.29</v>
      </c>
    </row>
    <row r="600" spans="1:6" ht="12.75" customHeight="1">
      <c r="A600" s="54" t="s">
        <v>134</v>
      </c>
      <c r="B600" s="63">
        <v>8</v>
      </c>
      <c r="C600" s="56">
        <v>935.72</v>
      </c>
      <c r="D600" s="56">
        <v>1067.17</v>
      </c>
      <c r="E600" s="56">
        <v>70.27</v>
      </c>
      <c r="F600" s="56">
        <v>131.66</v>
      </c>
    </row>
    <row r="601" spans="1:6" ht="12.75" customHeight="1">
      <c r="A601" s="54" t="s">
        <v>134</v>
      </c>
      <c r="B601" s="63">
        <v>9</v>
      </c>
      <c r="C601" s="56">
        <v>981.96</v>
      </c>
      <c r="D601" s="56">
        <v>1113.75</v>
      </c>
      <c r="E601" s="56">
        <v>89.59</v>
      </c>
      <c r="F601" s="56">
        <v>132</v>
      </c>
    </row>
    <row r="602" spans="1:6" ht="12.75" customHeight="1">
      <c r="A602" s="54" t="s">
        <v>134</v>
      </c>
      <c r="B602" s="63">
        <v>10</v>
      </c>
      <c r="C602" s="56">
        <v>1004.97</v>
      </c>
      <c r="D602" s="56">
        <v>1137.22</v>
      </c>
      <c r="E602" s="56">
        <v>88.48</v>
      </c>
      <c r="F602" s="56">
        <v>132.46</v>
      </c>
    </row>
    <row r="603" spans="1:6" ht="12.75" customHeight="1">
      <c r="A603" s="54" t="s">
        <v>134</v>
      </c>
      <c r="B603" s="63">
        <v>11</v>
      </c>
      <c r="C603" s="56">
        <v>1009.56</v>
      </c>
      <c r="D603" s="56">
        <v>1142.12</v>
      </c>
      <c r="E603" s="56">
        <v>103.16</v>
      </c>
      <c r="F603" s="56">
        <v>132.77</v>
      </c>
    </row>
    <row r="604" spans="1:6" ht="12.75" customHeight="1">
      <c r="A604" s="54" t="s">
        <v>134</v>
      </c>
      <c r="B604" s="63">
        <v>12</v>
      </c>
      <c r="C604" s="56">
        <v>1004.18</v>
      </c>
      <c r="D604" s="56">
        <v>1137</v>
      </c>
      <c r="E604" s="56">
        <v>110.14</v>
      </c>
      <c r="F604" s="56">
        <v>133.02</v>
      </c>
    </row>
    <row r="605" spans="1:6" ht="12.75" customHeight="1">
      <c r="A605" s="54" t="s">
        <v>134</v>
      </c>
      <c r="B605" s="63">
        <v>13</v>
      </c>
      <c r="C605" s="56">
        <v>1001.93</v>
      </c>
      <c r="D605" s="56">
        <v>1134.68</v>
      </c>
      <c r="E605" s="56">
        <v>102.92</v>
      </c>
      <c r="F605" s="56">
        <v>132.96</v>
      </c>
    </row>
    <row r="606" spans="1:6" ht="12.75" customHeight="1">
      <c r="A606" s="54" t="s">
        <v>134</v>
      </c>
      <c r="B606" s="63">
        <v>14</v>
      </c>
      <c r="C606" s="56">
        <v>1009.5</v>
      </c>
      <c r="D606" s="56">
        <v>1142.23</v>
      </c>
      <c r="E606" s="56">
        <v>108.84</v>
      </c>
      <c r="F606" s="56">
        <v>132.94</v>
      </c>
    </row>
    <row r="607" spans="1:6" ht="12.75" customHeight="1">
      <c r="A607" s="54" t="s">
        <v>134</v>
      </c>
      <c r="B607" s="63">
        <v>15</v>
      </c>
      <c r="C607" s="56">
        <v>1011.35</v>
      </c>
      <c r="D607" s="56">
        <v>1144.21</v>
      </c>
      <c r="E607" s="56">
        <v>141.83</v>
      </c>
      <c r="F607" s="56">
        <v>133.07</v>
      </c>
    </row>
    <row r="608" spans="1:6" ht="12.75" customHeight="1">
      <c r="A608" s="54" t="s">
        <v>134</v>
      </c>
      <c r="B608" s="63">
        <v>16</v>
      </c>
      <c r="C608" s="56">
        <v>1028.86</v>
      </c>
      <c r="D608" s="56">
        <v>1162.45</v>
      </c>
      <c r="E608" s="56">
        <v>149.93</v>
      </c>
      <c r="F608" s="56">
        <v>133.8</v>
      </c>
    </row>
    <row r="609" spans="1:6" ht="12.75" customHeight="1">
      <c r="A609" s="54" t="s">
        <v>134</v>
      </c>
      <c r="B609" s="63">
        <v>17</v>
      </c>
      <c r="C609" s="56">
        <v>1010.74</v>
      </c>
      <c r="D609" s="56">
        <v>1141.74</v>
      </c>
      <c r="E609" s="56">
        <v>156.47</v>
      </c>
      <c r="F609" s="56">
        <v>131.21</v>
      </c>
    </row>
    <row r="610" spans="1:6" ht="12.75" customHeight="1">
      <c r="A610" s="54" t="s">
        <v>134</v>
      </c>
      <c r="B610" s="63">
        <v>18</v>
      </c>
      <c r="C610" s="56">
        <v>987.15</v>
      </c>
      <c r="D610" s="56">
        <v>1116.9</v>
      </c>
      <c r="E610" s="56">
        <v>188.93</v>
      </c>
      <c r="F610" s="56">
        <v>129.95</v>
      </c>
    </row>
    <row r="611" spans="1:6" ht="12.75" customHeight="1">
      <c r="A611" s="54" t="s">
        <v>134</v>
      </c>
      <c r="B611" s="63">
        <v>19</v>
      </c>
      <c r="C611" s="56">
        <v>976.43</v>
      </c>
      <c r="D611" s="56">
        <v>1106.19</v>
      </c>
      <c r="E611" s="56">
        <v>150.53</v>
      </c>
      <c r="F611" s="56">
        <v>129.97</v>
      </c>
    </row>
    <row r="612" spans="1:6" ht="12.75" customHeight="1">
      <c r="A612" s="54" t="s">
        <v>134</v>
      </c>
      <c r="B612" s="63">
        <v>20</v>
      </c>
      <c r="C612" s="56">
        <v>963.22</v>
      </c>
      <c r="D612" s="56">
        <v>1090.92</v>
      </c>
      <c r="E612" s="56">
        <v>77.75</v>
      </c>
      <c r="F612" s="56">
        <v>127.92</v>
      </c>
    </row>
    <row r="613" spans="1:6" ht="12.75" customHeight="1">
      <c r="A613" s="54" t="s">
        <v>134</v>
      </c>
      <c r="B613" s="63">
        <v>21</v>
      </c>
      <c r="C613" s="56">
        <v>999.37</v>
      </c>
      <c r="D613" s="56">
        <v>1129.01</v>
      </c>
      <c r="E613" s="56">
        <v>142.81</v>
      </c>
      <c r="F613" s="56">
        <v>129.85</v>
      </c>
    </row>
    <row r="614" spans="1:6" ht="12.75" customHeight="1">
      <c r="A614" s="54" t="s">
        <v>134</v>
      </c>
      <c r="B614" s="63">
        <v>22</v>
      </c>
      <c r="C614" s="56">
        <v>987.29</v>
      </c>
      <c r="D614" s="56">
        <v>1118.7</v>
      </c>
      <c r="E614" s="56">
        <v>155.05</v>
      </c>
      <c r="F614" s="56">
        <v>131.62</v>
      </c>
    </row>
    <row r="615" spans="1:6" ht="12.75" customHeight="1">
      <c r="A615" s="54" t="s">
        <v>134</v>
      </c>
      <c r="B615" s="63">
        <v>23</v>
      </c>
      <c r="C615" s="56">
        <v>934.4</v>
      </c>
      <c r="D615" s="56">
        <v>1065.05</v>
      </c>
      <c r="E615" s="56">
        <v>201.89</v>
      </c>
      <c r="F615" s="56">
        <v>130.86</v>
      </c>
    </row>
    <row r="616" spans="1:6" ht="12.75" customHeight="1">
      <c r="A616" s="54" t="s">
        <v>135</v>
      </c>
      <c r="B616" s="63">
        <v>0</v>
      </c>
      <c r="C616" s="56">
        <v>905.25</v>
      </c>
      <c r="D616" s="56">
        <v>1043.46</v>
      </c>
      <c r="E616" s="56">
        <v>133.2</v>
      </c>
      <c r="F616" s="56">
        <v>138.42</v>
      </c>
    </row>
    <row r="617" spans="1:6" ht="12.75" customHeight="1">
      <c r="A617" s="54" t="s">
        <v>135</v>
      </c>
      <c r="B617" s="63">
        <v>1</v>
      </c>
      <c r="C617" s="56">
        <v>856.54</v>
      </c>
      <c r="D617" s="56">
        <v>993.2</v>
      </c>
      <c r="E617" s="56">
        <v>92.64</v>
      </c>
      <c r="F617" s="56">
        <v>136.87</v>
      </c>
    </row>
    <row r="618" spans="1:6" ht="12.75" customHeight="1">
      <c r="A618" s="54" t="s">
        <v>135</v>
      </c>
      <c r="B618" s="63">
        <v>2</v>
      </c>
      <c r="C618" s="56">
        <v>832.7</v>
      </c>
      <c r="D618" s="56">
        <v>968.97</v>
      </c>
      <c r="E618" s="56">
        <v>102.89</v>
      </c>
      <c r="F618" s="56">
        <v>136.48</v>
      </c>
    </row>
    <row r="619" spans="1:6" ht="12.75" customHeight="1">
      <c r="A619" s="54" t="s">
        <v>135</v>
      </c>
      <c r="B619" s="63">
        <v>3</v>
      </c>
      <c r="C619" s="56">
        <v>820.31</v>
      </c>
      <c r="D619" s="56">
        <v>955.68</v>
      </c>
      <c r="E619" s="56">
        <v>118.11</v>
      </c>
      <c r="F619" s="56">
        <v>135.58</v>
      </c>
    </row>
    <row r="620" spans="1:6" ht="12.75" customHeight="1">
      <c r="A620" s="54" t="s">
        <v>135</v>
      </c>
      <c r="B620" s="63">
        <v>4</v>
      </c>
      <c r="C620" s="56">
        <v>821.99</v>
      </c>
      <c r="D620" s="56">
        <v>956.86</v>
      </c>
      <c r="E620" s="56">
        <v>67.15</v>
      </c>
      <c r="F620" s="56">
        <v>135.08</v>
      </c>
    </row>
    <row r="621" spans="1:6" ht="12.75" customHeight="1">
      <c r="A621" s="54" t="s">
        <v>135</v>
      </c>
      <c r="B621" s="63">
        <v>5</v>
      </c>
      <c r="C621" s="56">
        <v>821.84</v>
      </c>
      <c r="D621" s="56">
        <v>957.72</v>
      </c>
      <c r="E621" s="56">
        <v>58.15</v>
      </c>
      <c r="F621" s="56">
        <v>136.09</v>
      </c>
    </row>
    <row r="622" spans="1:6" ht="12.75" customHeight="1">
      <c r="A622" s="54" t="s">
        <v>135</v>
      </c>
      <c r="B622" s="63">
        <v>6</v>
      </c>
      <c r="C622" s="56">
        <v>856.22</v>
      </c>
      <c r="D622" s="56">
        <v>992.34</v>
      </c>
      <c r="E622" s="56">
        <v>61.57</v>
      </c>
      <c r="F622" s="56">
        <v>136.33</v>
      </c>
    </row>
    <row r="623" spans="1:6" ht="12.75" customHeight="1">
      <c r="A623" s="54" t="s">
        <v>135</v>
      </c>
      <c r="B623" s="63">
        <v>7</v>
      </c>
      <c r="C623" s="56">
        <v>897.59</v>
      </c>
      <c r="D623" s="56">
        <v>1046.92</v>
      </c>
      <c r="E623" s="56">
        <v>51.87</v>
      </c>
      <c r="F623" s="56">
        <v>149.54</v>
      </c>
    </row>
    <row r="624" spans="1:6" ht="12.75" customHeight="1">
      <c r="A624" s="54" t="s">
        <v>135</v>
      </c>
      <c r="B624" s="63">
        <v>8</v>
      </c>
      <c r="C624" s="56">
        <v>949.69</v>
      </c>
      <c r="D624" s="56">
        <v>1101.71</v>
      </c>
      <c r="E624" s="56">
        <v>51.63</v>
      </c>
      <c r="F624" s="56">
        <v>152.24</v>
      </c>
    </row>
    <row r="625" spans="1:6" ht="12.75" customHeight="1">
      <c r="A625" s="54" t="s">
        <v>135</v>
      </c>
      <c r="B625" s="63">
        <v>9</v>
      </c>
      <c r="C625" s="56">
        <v>990.81</v>
      </c>
      <c r="D625" s="56">
        <v>1144.05</v>
      </c>
      <c r="E625" s="56">
        <v>49.73</v>
      </c>
      <c r="F625" s="56">
        <v>153.46</v>
      </c>
    </row>
    <row r="626" spans="1:6" ht="12.75" customHeight="1">
      <c r="A626" s="54" t="s">
        <v>135</v>
      </c>
      <c r="B626" s="63">
        <v>10</v>
      </c>
      <c r="C626" s="56">
        <v>1013.32</v>
      </c>
      <c r="D626" s="56">
        <v>1165.64</v>
      </c>
      <c r="E626" s="56">
        <v>48.75</v>
      </c>
      <c r="F626" s="56">
        <v>152.53</v>
      </c>
    </row>
    <row r="627" spans="1:6" ht="12.75" customHeight="1">
      <c r="A627" s="54" t="s">
        <v>135</v>
      </c>
      <c r="B627" s="63">
        <v>11</v>
      </c>
      <c r="C627" s="56">
        <v>1017.78</v>
      </c>
      <c r="D627" s="56">
        <v>1159.11</v>
      </c>
      <c r="E627" s="56">
        <v>53.58</v>
      </c>
      <c r="F627" s="56">
        <v>141.54</v>
      </c>
    </row>
    <row r="628" spans="1:6" ht="12.75" customHeight="1">
      <c r="A628" s="54" t="s">
        <v>135</v>
      </c>
      <c r="B628" s="63">
        <v>12</v>
      </c>
      <c r="C628" s="56">
        <v>1009.35</v>
      </c>
      <c r="D628" s="56">
        <v>1154.09</v>
      </c>
      <c r="E628" s="56">
        <v>48.81</v>
      </c>
      <c r="F628" s="56">
        <v>144.94</v>
      </c>
    </row>
    <row r="629" spans="1:6" ht="12.75" customHeight="1">
      <c r="A629" s="54" t="s">
        <v>135</v>
      </c>
      <c r="B629" s="63">
        <v>13</v>
      </c>
      <c r="C629" s="56">
        <v>1009.92</v>
      </c>
      <c r="D629" s="56">
        <v>1156.28</v>
      </c>
      <c r="E629" s="56">
        <v>48.39</v>
      </c>
      <c r="F629" s="56">
        <v>146.57</v>
      </c>
    </row>
    <row r="630" spans="1:6" ht="12.75" customHeight="1">
      <c r="A630" s="54" t="s">
        <v>135</v>
      </c>
      <c r="B630" s="63">
        <v>14</v>
      </c>
      <c r="C630" s="56">
        <v>1016.28</v>
      </c>
      <c r="D630" s="56">
        <v>1158.08</v>
      </c>
      <c r="E630" s="56">
        <v>50.79</v>
      </c>
      <c r="F630" s="56">
        <v>142.01</v>
      </c>
    </row>
    <row r="631" spans="1:6" ht="12.75" customHeight="1">
      <c r="A631" s="54" t="s">
        <v>135</v>
      </c>
      <c r="B631" s="63">
        <v>15</v>
      </c>
      <c r="C631" s="56">
        <v>1025.19</v>
      </c>
      <c r="D631" s="56">
        <v>1167.2</v>
      </c>
      <c r="E631" s="56">
        <v>56.6</v>
      </c>
      <c r="F631" s="56">
        <v>142.22</v>
      </c>
    </row>
    <row r="632" spans="1:6" ht="12.75" customHeight="1">
      <c r="A632" s="54" t="s">
        <v>135</v>
      </c>
      <c r="B632" s="63">
        <v>16</v>
      </c>
      <c r="C632" s="56">
        <v>1040.08</v>
      </c>
      <c r="D632" s="56">
        <v>1182.47</v>
      </c>
      <c r="E632" s="56">
        <v>71.76</v>
      </c>
      <c r="F632" s="56">
        <v>142.6</v>
      </c>
    </row>
    <row r="633" spans="1:6" ht="12.75" customHeight="1">
      <c r="A633" s="54" t="s">
        <v>135</v>
      </c>
      <c r="B633" s="63">
        <v>17</v>
      </c>
      <c r="C633" s="56">
        <v>1028.39</v>
      </c>
      <c r="D633" s="56">
        <v>1170.44</v>
      </c>
      <c r="E633" s="56">
        <v>70.83</v>
      </c>
      <c r="F633" s="56">
        <v>142.26</v>
      </c>
    </row>
    <row r="634" spans="1:6" ht="12.75" customHeight="1">
      <c r="A634" s="54" t="s">
        <v>135</v>
      </c>
      <c r="B634" s="63">
        <v>18</v>
      </c>
      <c r="C634" s="56">
        <v>1009.99</v>
      </c>
      <c r="D634" s="56">
        <v>1151.44</v>
      </c>
      <c r="E634" s="56">
        <v>92.72</v>
      </c>
      <c r="F634" s="56">
        <v>141.66</v>
      </c>
    </row>
    <row r="635" spans="1:6" ht="12.75" customHeight="1">
      <c r="A635" s="54" t="s">
        <v>135</v>
      </c>
      <c r="B635" s="63">
        <v>19</v>
      </c>
      <c r="C635" s="56">
        <v>1011.5</v>
      </c>
      <c r="D635" s="56">
        <v>1147.72</v>
      </c>
      <c r="E635" s="56">
        <v>66.41</v>
      </c>
      <c r="F635" s="56">
        <v>136.43</v>
      </c>
    </row>
    <row r="636" spans="1:6" ht="12.75" customHeight="1">
      <c r="A636" s="54" t="s">
        <v>135</v>
      </c>
      <c r="B636" s="63">
        <v>20</v>
      </c>
      <c r="C636" s="56">
        <v>997.86</v>
      </c>
      <c r="D636" s="56">
        <v>1184</v>
      </c>
      <c r="E636" s="56">
        <v>54.68</v>
      </c>
      <c r="F636" s="56">
        <v>186.35</v>
      </c>
    </row>
    <row r="637" spans="1:6" ht="12.75" customHeight="1">
      <c r="A637" s="54" t="s">
        <v>135</v>
      </c>
      <c r="B637" s="63">
        <v>21</v>
      </c>
      <c r="C637" s="56">
        <v>1043.85</v>
      </c>
      <c r="D637" s="56">
        <v>1180.53</v>
      </c>
      <c r="E637" s="56">
        <v>54.97</v>
      </c>
      <c r="F637" s="56">
        <v>136.89</v>
      </c>
    </row>
    <row r="638" spans="1:6" ht="12.75" customHeight="1">
      <c r="A638" s="54" t="s">
        <v>135</v>
      </c>
      <c r="B638" s="63">
        <v>22</v>
      </c>
      <c r="C638" s="56">
        <v>1027.11</v>
      </c>
      <c r="D638" s="56">
        <v>1164.52</v>
      </c>
      <c r="E638" s="56">
        <v>125.21</v>
      </c>
      <c r="F638" s="56">
        <v>137.62</v>
      </c>
    </row>
    <row r="639" spans="1:6" ht="12.75" customHeight="1">
      <c r="A639" s="54" t="s">
        <v>135</v>
      </c>
      <c r="B639" s="63">
        <v>23</v>
      </c>
      <c r="C639" s="56">
        <v>951.61</v>
      </c>
      <c r="D639" s="56">
        <v>1091.56</v>
      </c>
      <c r="E639" s="56">
        <v>133.07</v>
      </c>
      <c r="F639" s="56">
        <v>140.15</v>
      </c>
    </row>
    <row r="640" spans="1:6" ht="12.75" customHeight="1">
      <c r="A640" s="54" t="s">
        <v>136</v>
      </c>
      <c r="B640" s="63">
        <v>0</v>
      </c>
      <c r="C640" s="56">
        <v>900.76</v>
      </c>
      <c r="D640" s="56">
        <v>1040.93</v>
      </c>
      <c r="E640" s="56">
        <v>115.71</v>
      </c>
      <c r="F640" s="56">
        <v>140.39</v>
      </c>
    </row>
    <row r="641" spans="1:6" ht="12.75" customHeight="1">
      <c r="A641" s="54" t="s">
        <v>136</v>
      </c>
      <c r="B641" s="63">
        <v>1</v>
      </c>
      <c r="C641" s="56">
        <v>821.96</v>
      </c>
      <c r="D641" s="56">
        <v>961.62</v>
      </c>
      <c r="E641" s="56">
        <v>52.63</v>
      </c>
      <c r="F641" s="56">
        <v>139.87</v>
      </c>
    </row>
    <row r="642" spans="1:6" ht="12.75" customHeight="1">
      <c r="A642" s="54" t="s">
        <v>136</v>
      </c>
      <c r="B642" s="63">
        <v>2</v>
      </c>
      <c r="C642" s="56">
        <v>807.35</v>
      </c>
      <c r="D642" s="56">
        <v>943.55</v>
      </c>
      <c r="E642" s="56">
        <v>57.24</v>
      </c>
      <c r="F642" s="56">
        <v>136.41</v>
      </c>
    </row>
    <row r="643" spans="1:6" ht="12.75" customHeight="1">
      <c r="A643" s="54" t="s">
        <v>136</v>
      </c>
      <c r="B643" s="63">
        <v>3</v>
      </c>
      <c r="C643" s="56">
        <v>805.35</v>
      </c>
      <c r="D643" s="56">
        <v>941.27</v>
      </c>
      <c r="E643" s="56">
        <v>97.61</v>
      </c>
      <c r="F643" s="56">
        <v>136.13</v>
      </c>
    </row>
    <row r="644" spans="1:6" ht="12.75" customHeight="1">
      <c r="A644" s="54" t="s">
        <v>136</v>
      </c>
      <c r="B644" s="63">
        <v>4</v>
      </c>
      <c r="C644" s="56">
        <v>825.79</v>
      </c>
      <c r="D644" s="56">
        <v>962.98</v>
      </c>
      <c r="E644" s="56">
        <v>136.84</v>
      </c>
      <c r="F644" s="56">
        <v>137.4</v>
      </c>
    </row>
    <row r="645" spans="1:6" ht="12.75" customHeight="1">
      <c r="A645" s="54" t="s">
        <v>136</v>
      </c>
      <c r="B645" s="63">
        <v>5</v>
      </c>
      <c r="C645" s="56">
        <v>889.53</v>
      </c>
      <c r="D645" s="56">
        <v>1029.16</v>
      </c>
      <c r="E645" s="56">
        <v>159.42</v>
      </c>
      <c r="F645" s="56">
        <v>139.84</v>
      </c>
    </row>
    <row r="646" spans="1:6" ht="12.75" customHeight="1">
      <c r="A646" s="54" t="s">
        <v>136</v>
      </c>
      <c r="B646" s="63">
        <v>6</v>
      </c>
      <c r="C646" s="56">
        <v>807.17</v>
      </c>
      <c r="D646" s="56">
        <v>954.92</v>
      </c>
      <c r="E646" s="56">
        <v>54.5</v>
      </c>
      <c r="F646" s="56">
        <v>147.96</v>
      </c>
    </row>
    <row r="647" spans="1:6" ht="12.75" customHeight="1">
      <c r="A647" s="54" t="s">
        <v>136</v>
      </c>
      <c r="B647" s="63">
        <v>7</v>
      </c>
      <c r="C647" s="56">
        <v>899.94</v>
      </c>
      <c r="D647" s="56">
        <v>1037.72</v>
      </c>
      <c r="E647" s="56">
        <v>57.1</v>
      </c>
      <c r="F647" s="56">
        <v>137.99</v>
      </c>
    </row>
    <row r="648" spans="1:6" ht="12.75" customHeight="1">
      <c r="A648" s="54" t="s">
        <v>136</v>
      </c>
      <c r="B648" s="63">
        <v>8</v>
      </c>
      <c r="C648" s="56">
        <v>925.29</v>
      </c>
      <c r="D648" s="56">
        <v>1087.98</v>
      </c>
      <c r="E648" s="56">
        <v>52.27</v>
      </c>
      <c r="F648" s="56">
        <v>162.9</v>
      </c>
    </row>
    <row r="649" spans="1:6" ht="12.75" customHeight="1">
      <c r="A649" s="54" t="s">
        <v>136</v>
      </c>
      <c r="B649" s="63">
        <v>9</v>
      </c>
      <c r="C649" s="56">
        <v>957.78</v>
      </c>
      <c r="D649" s="56">
        <v>1146.59</v>
      </c>
      <c r="E649" s="56">
        <v>50.79</v>
      </c>
      <c r="F649" s="56">
        <v>189.02</v>
      </c>
    </row>
    <row r="650" spans="1:6" ht="12.75" customHeight="1">
      <c r="A650" s="54" t="s">
        <v>136</v>
      </c>
      <c r="B650" s="63">
        <v>10</v>
      </c>
      <c r="C650" s="56">
        <v>969.99</v>
      </c>
      <c r="D650" s="56">
        <v>1154.21</v>
      </c>
      <c r="E650" s="56">
        <v>49.79</v>
      </c>
      <c r="F650" s="56">
        <v>184.43</v>
      </c>
    </row>
    <row r="651" spans="1:6" ht="12.75" customHeight="1">
      <c r="A651" s="54" t="s">
        <v>136</v>
      </c>
      <c r="B651" s="63">
        <v>11</v>
      </c>
      <c r="C651" s="56">
        <v>969.75</v>
      </c>
      <c r="D651" s="56">
        <v>1130.38</v>
      </c>
      <c r="E651" s="56">
        <v>50.02</v>
      </c>
      <c r="F651" s="56">
        <v>160.84</v>
      </c>
    </row>
    <row r="652" spans="1:6" ht="12.75" customHeight="1">
      <c r="A652" s="54" t="s">
        <v>136</v>
      </c>
      <c r="B652" s="63">
        <v>12</v>
      </c>
      <c r="C652" s="56">
        <v>970.69</v>
      </c>
      <c r="D652" s="56">
        <v>1135.48</v>
      </c>
      <c r="E652" s="56">
        <v>49.8</v>
      </c>
      <c r="F652" s="56">
        <v>165</v>
      </c>
    </row>
    <row r="653" spans="1:6" ht="12.75" customHeight="1">
      <c r="A653" s="54" t="s">
        <v>136</v>
      </c>
      <c r="B653" s="63">
        <v>13</v>
      </c>
      <c r="C653" s="56">
        <v>978.87</v>
      </c>
      <c r="D653" s="56">
        <v>1173.98</v>
      </c>
      <c r="E653" s="56">
        <v>49.32</v>
      </c>
      <c r="F653" s="56">
        <v>195.32</v>
      </c>
    </row>
    <row r="654" spans="1:6" ht="12.75" customHeight="1">
      <c r="A654" s="54" t="s">
        <v>136</v>
      </c>
      <c r="B654" s="63">
        <v>14</v>
      </c>
      <c r="C654" s="56">
        <v>995.54</v>
      </c>
      <c r="D654" s="56">
        <v>1210.61</v>
      </c>
      <c r="E654" s="56">
        <v>48.38</v>
      </c>
      <c r="F654" s="56">
        <v>215.28</v>
      </c>
    </row>
    <row r="655" spans="1:6" ht="12.75" customHeight="1">
      <c r="A655" s="54" t="s">
        <v>136</v>
      </c>
      <c r="B655" s="63">
        <v>15</v>
      </c>
      <c r="C655" s="56">
        <v>988.48</v>
      </c>
      <c r="D655" s="56">
        <v>1208.3</v>
      </c>
      <c r="E655" s="56">
        <v>48.71</v>
      </c>
      <c r="F655" s="56">
        <v>220.03</v>
      </c>
    </row>
    <row r="656" spans="1:6" ht="12.75" customHeight="1">
      <c r="A656" s="54" t="s">
        <v>136</v>
      </c>
      <c r="B656" s="63">
        <v>16</v>
      </c>
      <c r="C656" s="56">
        <v>988.19</v>
      </c>
      <c r="D656" s="56">
        <v>1199.99</v>
      </c>
      <c r="E656" s="56">
        <v>48.43</v>
      </c>
      <c r="F656" s="56">
        <v>212.01</v>
      </c>
    </row>
    <row r="657" spans="1:6" ht="12.75" customHeight="1">
      <c r="A657" s="54" t="s">
        <v>136</v>
      </c>
      <c r="B657" s="63">
        <v>17</v>
      </c>
      <c r="C657" s="56">
        <v>985.43</v>
      </c>
      <c r="D657" s="56">
        <v>1177.08</v>
      </c>
      <c r="E657" s="56">
        <v>48.59</v>
      </c>
      <c r="F657" s="56">
        <v>191.86</v>
      </c>
    </row>
    <row r="658" spans="1:6" ht="12.75" customHeight="1">
      <c r="A658" s="54" t="s">
        <v>136</v>
      </c>
      <c r="B658" s="63">
        <v>18</v>
      </c>
      <c r="C658" s="56">
        <v>974.77</v>
      </c>
      <c r="D658" s="56">
        <v>1141.19</v>
      </c>
      <c r="E658" s="56">
        <v>49.26</v>
      </c>
      <c r="F658" s="56">
        <v>166.63</v>
      </c>
    </row>
    <row r="659" spans="1:6" ht="12.75" customHeight="1">
      <c r="A659" s="54" t="s">
        <v>136</v>
      </c>
      <c r="B659" s="63">
        <v>19</v>
      </c>
      <c r="C659" s="56">
        <v>965.94</v>
      </c>
      <c r="D659" s="56">
        <v>1164.65</v>
      </c>
      <c r="E659" s="56">
        <v>54.8</v>
      </c>
      <c r="F659" s="56">
        <v>198.92</v>
      </c>
    </row>
    <row r="660" spans="1:6" ht="12.75" customHeight="1">
      <c r="A660" s="54" t="s">
        <v>136</v>
      </c>
      <c r="B660" s="63">
        <v>20</v>
      </c>
      <c r="C660" s="56">
        <v>952.86</v>
      </c>
      <c r="D660" s="56">
        <v>1224.11</v>
      </c>
      <c r="E660" s="56">
        <v>55.5</v>
      </c>
      <c r="F660" s="56">
        <v>271.46</v>
      </c>
    </row>
    <row r="661" spans="1:6" ht="12.75" customHeight="1">
      <c r="A661" s="54" t="s">
        <v>136</v>
      </c>
      <c r="B661" s="63">
        <v>21</v>
      </c>
      <c r="C661" s="56">
        <v>1020.5</v>
      </c>
      <c r="D661" s="56">
        <v>1158.2</v>
      </c>
      <c r="E661" s="56">
        <v>58.05</v>
      </c>
      <c r="F661" s="56">
        <v>137.91</v>
      </c>
    </row>
    <row r="662" spans="1:6" ht="12.75" customHeight="1">
      <c r="A662" s="54" t="s">
        <v>136</v>
      </c>
      <c r="B662" s="63">
        <v>22</v>
      </c>
      <c r="C662" s="56">
        <v>990.47</v>
      </c>
      <c r="D662" s="56">
        <v>1128.36</v>
      </c>
      <c r="E662" s="56">
        <v>90.67</v>
      </c>
      <c r="F662" s="56">
        <v>138.1</v>
      </c>
    </row>
    <row r="663" spans="1:6" ht="12.75" customHeight="1">
      <c r="A663" s="54" t="s">
        <v>136</v>
      </c>
      <c r="B663" s="63">
        <v>23</v>
      </c>
      <c r="C663" s="56">
        <v>935.55</v>
      </c>
      <c r="D663" s="56">
        <v>1077.34</v>
      </c>
      <c r="E663" s="56">
        <v>135.2</v>
      </c>
      <c r="F663" s="56">
        <v>142</v>
      </c>
    </row>
    <row r="664" spans="1:6" ht="12.75" customHeight="1">
      <c r="A664" s="54" t="s">
        <v>137</v>
      </c>
      <c r="B664" s="63">
        <v>0</v>
      </c>
      <c r="C664" s="56">
        <v>902.55</v>
      </c>
      <c r="D664" s="56">
        <v>1042.25</v>
      </c>
      <c r="E664" s="56">
        <v>136.79</v>
      </c>
      <c r="F664" s="56">
        <v>139.91</v>
      </c>
    </row>
    <row r="665" spans="1:6" ht="12.75" customHeight="1">
      <c r="A665" s="54" t="s">
        <v>137</v>
      </c>
      <c r="B665" s="63">
        <v>1</v>
      </c>
      <c r="C665" s="56">
        <v>818.47</v>
      </c>
      <c r="D665" s="56">
        <v>953.71</v>
      </c>
      <c r="E665" s="56">
        <v>84.6</v>
      </c>
      <c r="F665" s="56">
        <v>135.45</v>
      </c>
    </row>
    <row r="666" spans="1:6" ht="12.75" customHeight="1">
      <c r="A666" s="54" t="s">
        <v>137</v>
      </c>
      <c r="B666" s="63">
        <v>2</v>
      </c>
      <c r="C666" s="56">
        <v>841.68</v>
      </c>
      <c r="D666" s="56">
        <v>978.63</v>
      </c>
      <c r="E666" s="56">
        <v>147.2</v>
      </c>
      <c r="F666" s="56">
        <v>137.16</v>
      </c>
    </row>
    <row r="667" spans="1:6" ht="12.75" customHeight="1">
      <c r="A667" s="54" t="s">
        <v>137</v>
      </c>
      <c r="B667" s="63">
        <v>3</v>
      </c>
      <c r="C667" s="56">
        <v>832.6</v>
      </c>
      <c r="D667" s="56">
        <v>969.34</v>
      </c>
      <c r="E667" s="56">
        <v>89</v>
      </c>
      <c r="F667" s="56">
        <v>136.95</v>
      </c>
    </row>
    <row r="668" spans="1:6" ht="12.75" customHeight="1">
      <c r="A668" s="54" t="s">
        <v>137</v>
      </c>
      <c r="B668" s="63">
        <v>4</v>
      </c>
      <c r="C668" s="56">
        <v>864.98</v>
      </c>
      <c r="D668" s="56">
        <v>1003.39</v>
      </c>
      <c r="E668" s="56">
        <v>117.44</v>
      </c>
      <c r="F668" s="56">
        <v>138.61</v>
      </c>
    </row>
    <row r="669" spans="1:6" ht="12.75" customHeight="1">
      <c r="A669" s="54" t="s">
        <v>137</v>
      </c>
      <c r="B669" s="63">
        <v>5</v>
      </c>
      <c r="C669" s="56">
        <v>887.07</v>
      </c>
      <c r="D669" s="56">
        <v>1038.27</v>
      </c>
      <c r="E669" s="56">
        <v>147.63</v>
      </c>
      <c r="F669" s="56">
        <v>151.41</v>
      </c>
    </row>
    <row r="670" spans="1:6" ht="12.75" customHeight="1">
      <c r="A670" s="54" t="s">
        <v>137</v>
      </c>
      <c r="B670" s="63">
        <v>6</v>
      </c>
      <c r="C670" s="56">
        <v>816</v>
      </c>
      <c r="D670" s="56">
        <v>964.67</v>
      </c>
      <c r="E670" s="56">
        <v>45.07</v>
      </c>
      <c r="F670" s="56">
        <v>148.87</v>
      </c>
    </row>
    <row r="671" spans="1:6" ht="12.75" customHeight="1">
      <c r="A671" s="54" t="s">
        <v>137</v>
      </c>
      <c r="B671" s="63">
        <v>7</v>
      </c>
      <c r="C671" s="56">
        <v>865.61</v>
      </c>
      <c r="D671" s="56">
        <v>1033.27</v>
      </c>
      <c r="E671" s="56">
        <v>42.3</v>
      </c>
      <c r="F671" s="56">
        <v>167.87</v>
      </c>
    </row>
    <row r="672" spans="1:6" ht="12.75" customHeight="1">
      <c r="A672" s="54" t="s">
        <v>137</v>
      </c>
      <c r="B672" s="63">
        <v>8</v>
      </c>
      <c r="C672" s="56">
        <v>914.94</v>
      </c>
      <c r="D672" s="56">
        <v>1097.25</v>
      </c>
      <c r="E672" s="56">
        <v>44.04</v>
      </c>
      <c r="F672" s="56">
        <v>182.52</v>
      </c>
    </row>
    <row r="673" spans="1:6" ht="12.75" customHeight="1">
      <c r="A673" s="54" t="s">
        <v>137</v>
      </c>
      <c r="B673" s="63">
        <v>9</v>
      </c>
      <c r="C673" s="56">
        <v>948.56</v>
      </c>
      <c r="D673" s="56">
        <v>1148.84</v>
      </c>
      <c r="E673" s="56">
        <v>42.04</v>
      </c>
      <c r="F673" s="56">
        <v>200.49</v>
      </c>
    </row>
    <row r="674" spans="1:6" ht="12.75" customHeight="1">
      <c r="A674" s="54" t="s">
        <v>137</v>
      </c>
      <c r="B674" s="63">
        <v>10</v>
      </c>
      <c r="C674" s="56">
        <v>957.91</v>
      </c>
      <c r="D674" s="56">
        <v>1145.45</v>
      </c>
      <c r="E674" s="56">
        <v>40.62</v>
      </c>
      <c r="F674" s="56">
        <v>187.75</v>
      </c>
    </row>
    <row r="675" spans="1:6" ht="12.75" customHeight="1">
      <c r="A675" s="54" t="s">
        <v>137</v>
      </c>
      <c r="B675" s="63">
        <v>11</v>
      </c>
      <c r="C675" s="56">
        <v>960.27</v>
      </c>
      <c r="D675" s="56">
        <v>1133.55</v>
      </c>
      <c r="E675" s="56">
        <v>40.45</v>
      </c>
      <c r="F675" s="56">
        <v>173.49</v>
      </c>
    </row>
    <row r="676" spans="1:6" ht="12.75" customHeight="1">
      <c r="A676" s="54" t="s">
        <v>137</v>
      </c>
      <c r="B676" s="63">
        <v>12</v>
      </c>
      <c r="C676" s="56">
        <v>961.9</v>
      </c>
      <c r="D676" s="56">
        <v>1177.71</v>
      </c>
      <c r="E676" s="56">
        <v>41.11</v>
      </c>
      <c r="F676" s="56">
        <v>216.02</v>
      </c>
    </row>
    <row r="677" spans="1:6" ht="12.75" customHeight="1">
      <c r="A677" s="54" t="s">
        <v>137</v>
      </c>
      <c r="B677" s="63">
        <v>13</v>
      </c>
      <c r="C677" s="56">
        <v>993.49</v>
      </c>
      <c r="D677" s="56">
        <v>1293.95</v>
      </c>
      <c r="E677" s="56">
        <v>39.18</v>
      </c>
      <c r="F677" s="56">
        <v>300.67</v>
      </c>
    </row>
    <row r="678" spans="1:6" ht="12.75" customHeight="1">
      <c r="A678" s="54" t="s">
        <v>137</v>
      </c>
      <c r="B678" s="63">
        <v>14</v>
      </c>
      <c r="C678" s="56">
        <v>996.9</v>
      </c>
      <c r="D678" s="56">
        <v>1277.24</v>
      </c>
      <c r="E678" s="56">
        <v>38.91</v>
      </c>
      <c r="F678" s="56">
        <v>280.55</v>
      </c>
    </row>
    <row r="679" spans="1:6" ht="12.75" customHeight="1">
      <c r="A679" s="54" t="s">
        <v>137</v>
      </c>
      <c r="B679" s="63">
        <v>15</v>
      </c>
      <c r="C679" s="56">
        <v>987.48</v>
      </c>
      <c r="D679" s="56">
        <v>1170.95</v>
      </c>
      <c r="E679" s="56">
        <v>39.47</v>
      </c>
      <c r="F679" s="56">
        <v>183.68</v>
      </c>
    </row>
    <row r="680" spans="1:6" ht="12.75" customHeight="1">
      <c r="A680" s="54" t="s">
        <v>137</v>
      </c>
      <c r="B680" s="63">
        <v>16</v>
      </c>
      <c r="C680" s="56">
        <v>1003.63</v>
      </c>
      <c r="D680" s="56">
        <v>1174.33</v>
      </c>
      <c r="E680" s="56">
        <v>37.85</v>
      </c>
      <c r="F680" s="56">
        <v>170.9</v>
      </c>
    </row>
    <row r="681" spans="1:6" ht="12.75" customHeight="1">
      <c r="A681" s="54" t="s">
        <v>137</v>
      </c>
      <c r="B681" s="63">
        <v>17</v>
      </c>
      <c r="C681" s="56">
        <v>983.23</v>
      </c>
      <c r="D681" s="56">
        <v>1163.7</v>
      </c>
      <c r="E681" s="56">
        <v>48.45</v>
      </c>
      <c r="F681" s="56">
        <v>180.67</v>
      </c>
    </row>
    <row r="682" spans="1:6" ht="12.75" customHeight="1">
      <c r="A682" s="54" t="s">
        <v>137</v>
      </c>
      <c r="B682" s="63">
        <v>18</v>
      </c>
      <c r="C682" s="56">
        <v>972.13</v>
      </c>
      <c r="D682" s="56">
        <v>1147.62</v>
      </c>
      <c r="E682" s="56">
        <v>49.05</v>
      </c>
      <c r="F682" s="56">
        <v>175.7</v>
      </c>
    </row>
    <row r="683" spans="1:6" ht="12.75" customHeight="1">
      <c r="A683" s="54" t="s">
        <v>137</v>
      </c>
      <c r="B683" s="63">
        <v>19</v>
      </c>
      <c r="C683" s="56">
        <v>965.54</v>
      </c>
      <c r="D683" s="56">
        <v>1156.24</v>
      </c>
      <c r="E683" s="56">
        <v>54.06</v>
      </c>
      <c r="F683" s="56">
        <v>190.9</v>
      </c>
    </row>
    <row r="684" spans="1:6" ht="12.75" customHeight="1">
      <c r="A684" s="54" t="s">
        <v>137</v>
      </c>
      <c r="B684" s="63">
        <v>20</v>
      </c>
      <c r="C684" s="56">
        <v>960.47</v>
      </c>
      <c r="D684" s="56">
        <v>1218.77</v>
      </c>
      <c r="E684" s="56">
        <v>54.94</v>
      </c>
      <c r="F684" s="56">
        <v>258.51</v>
      </c>
    </row>
    <row r="685" spans="1:6" ht="12.75" customHeight="1">
      <c r="A685" s="54" t="s">
        <v>137</v>
      </c>
      <c r="B685" s="63">
        <v>21</v>
      </c>
      <c r="C685" s="56">
        <v>1049.7</v>
      </c>
      <c r="D685" s="56">
        <v>1182.13</v>
      </c>
      <c r="E685" s="56">
        <v>91.27</v>
      </c>
      <c r="F685" s="56">
        <v>132.64</v>
      </c>
    </row>
    <row r="686" spans="1:6" ht="12.75" customHeight="1">
      <c r="A686" s="54" t="s">
        <v>137</v>
      </c>
      <c r="B686" s="63">
        <v>22</v>
      </c>
      <c r="C686" s="56">
        <v>1029.02</v>
      </c>
      <c r="D686" s="56">
        <v>1169.42</v>
      </c>
      <c r="E686" s="56">
        <v>93.16</v>
      </c>
      <c r="F686" s="56">
        <v>140.61</v>
      </c>
    </row>
    <row r="687" spans="1:6" ht="12.75" customHeight="1">
      <c r="A687" s="54" t="s">
        <v>137</v>
      </c>
      <c r="B687" s="63">
        <v>23</v>
      </c>
      <c r="C687" s="56">
        <v>941.16</v>
      </c>
      <c r="D687" s="56">
        <v>1134.87</v>
      </c>
      <c r="E687" s="56">
        <v>46.75</v>
      </c>
      <c r="F687" s="56">
        <v>193.92</v>
      </c>
    </row>
    <row r="688" spans="1:6" ht="12.75" customHeight="1">
      <c r="A688" s="54" t="s">
        <v>138</v>
      </c>
      <c r="B688" s="63">
        <v>0</v>
      </c>
      <c r="C688" s="56">
        <v>913.2</v>
      </c>
      <c r="D688" s="56">
        <v>1174.36</v>
      </c>
      <c r="E688" s="56">
        <v>48.09</v>
      </c>
      <c r="F688" s="56">
        <v>261.38</v>
      </c>
    </row>
    <row r="689" spans="1:6" ht="12.75" customHeight="1">
      <c r="A689" s="54" t="s">
        <v>138</v>
      </c>
      <c r="B689" s="63">
        <v>1</v>
      </c>
      <c r="C689" s="56">
        <v>904.23</v>
      </c>
      <c r="D689" s="56">
        <v>1774.02</v>
      </c>
      <c r="E689" s="56">
        <v>48.79</v>
      </c>
      <c r="F689" s="56">
        <v>869.99</v>
      </c>
    </row>
    <row r="690" spans="1:6" ht="12.75" customHeight="1">
      <c r="A690" s="54" t="s">
        <v>138</v>
      </c>
      <c r="B690" s="63">
        <v>2</v>
      </c>
      <c r="C690" s="56">
        <v>860.12</v>
      </c>
      <c r="D690" s="56">
        <v>997.94</v>
      </c>
      <c r="E690" s="56">
        <v>129.46</v>
      </c>
      <c r="F690" s="56">
        <v>138.03</v>
      </c>
    </row>
    <row r="691" spans="1:6" ht="12.75" customHeight="1">
      <c r="A691" s="54" t="s">
        <v>138</v>
      </c>
      <c r="B691" s="63">
        <v>3</v>
      </c>
      <c r="C691" s="56">
        <v>811.46</v>
      </c>
      <c r="D691" s="56">
        <v>946.6</v>
      </c>
      <c r="E691" s="56">
        <v>113.94</v>
      </c>
      <c r="F691" s="56">
        <v>135.35</v>
      </c>
    </row>
    <row r="692" spans="1:6" ht="12.75" customHeight="1">
      <c r="A692" s="54" t="s">
        <v>138</v>
      </c>
      <c r="B692" s="63">
        <v>4</v>
      </c>
      <c r="C692" s="56">
        <v>798.86</v>
      </c>
      <c r="D692" s="56">
        <v>933.26</v>
      </c>
      <c r="E692" s="56">
        <v>90.49</v>
      </c>
      <c r="F692" s="56">
        <v>134.61</v>
      </c>
    </row>
    <row r="693" spans="1:6" ht="12.75" customHeight="1">
      <c r="A693" s="54" t="s">
        <v>138</v>
      </c>
      <c r="B693" s="63">
        <v>5</v>
      </c>
      <c r="C693" s="56">
        <v>802.74</v>
      </c>
      <c r="D693" s="56">
        <v>937.46</v>
      </c>
      <c r="E693" s="56">
        <v>100.68</v>
      </c>
      <c r="F693" s="56">
        <v>134.93</v>
      </c>
    </row>
    <row r="694" spans="1:6" ht="12.75" customHeight="1">
      <c r="A694" s="54" t="s">
        <v>138</v>
      </c>
      <c r="B694" s="63">
        <v>6</v>
      </c>
      <c r="C694" s="56">
        <v>809.18</v>
      </c>
      <c r="D694" s="56">
        <v>944.3</v>
      </c>
      <c r="E694" s="56">
        <v>100.49</v>
      </c>
      <c r="F694" s="56">
        <v>135.33</v>
      </c>
    </row>
    <row r="695" spans="1:6" ht="12.75" customHeight="1">
      <c r="A695" s="54" t="s">
        <v>138</v>
      </c>
      <c r="B695" s="63">
        <v>7</v>
      </c>
      <c r="C695" s="56">
        <v>832.94</v>
      </c>
      <c r="D695" s="56">
        <v>978.75</v>
      </c>
      <c r="E695" s="56">
        <v>52.51</v>
      </c>
      <c r="F695" s="56">
        <v>146.02</v>
      </c>
    </row>
    <row r="696" spans="1:6" ht="12.75" customHeight="1">
      <c r="A696" s="54" t="s">
        <v>138</v>
      </c>
      <c r="B696" s="63">
        <v>8</v>
      </c>
      <c r="C696" s="56">
        <v>888.22</v>
      </c>
      <c r="D696" s="56">
        <v>1046.1</v>
      </c>
      <c r="E696" s="56">
        <v>45.14</v>
      </c>
      <c r="F696" s="56">
        <v>158.09</v>
      </c>
    </row>
    <row r="697" spans="1:6" ht="12.75" customHeight="1">
      <c r="A697" s="54" t="s">
        <v>138</v>
      </c>
      <c r="B697" s="63">
        <v>9</v>
      </c>
      <c r="C697" s="56">
        <v>913.12</v>
      </c>
      <c r="D697" s="56">
        <v>1058.09</v>
      </c>
      <c r="E697" s="56">
        <v>50.01</v>
      </c>
      <c r="F697" s="56">
        <v>145.18</v>
      </c>
    </row>
    <row r="698" spans="1:6" ht="12.75" customHeight="1">
      <c r="A698" s="54" t="s">
        <v>138</v>
      </c>
      <c r="B698" s="63">
        <v>10</v>
      </c>
      <c r="C698" s="56">
        <v>908.05</v>
      </c>
      <c r="D698" s="56">
        <v>1053.65</v>
      </c>
      <c r="E698" s="56">
        <v>50.04</v>
      </c>
      <c r="F698" s="56">
        <v>145.8</v>
      </c>
    </row>
    <row r="699" spans="1:6" ht="12.75" customHeight="1">
      <c r="A699" s="54" t="s">
        <v>138</v>
      </c>
      <c r="B699" s="63">
        <v>11</v>
      </c>
      <c r="C699" s="56">
        <v>908.23</v>
      </c>
      <c r="D699" s="56">
        <v>1052.87</v>
      </c>
      <c r="E699" s="56">
        <v>50.18</v>
      </c>
      <c r="F699" s="56">
        <v>144.85</v>
      </c>
    </row>
    <row r="700" spans="1:6" ht="12.75" customHeight="1">
      <c r="A700" s="54" t="s">
        <v>138</v>
      </c>
      <c r="B700" s="63">
        <v>12</v>
      </c>
      <c r="C700" s="56">
        <v>912.28</v>
      </c>
      <c r="D700" s="56">
        <v>1051.37</v>
      </c>
      <c r="E700" s="56">
        <v>102.57</v>
      </c>
      <c r="F700" s="56">
        <v>139.3</v>
      </c>
    </row>
    <row r="701" spans="1:6" ht="12.75" customHeight="1">
      <c r="A701" s="54" t="s">
        <v>138</v>
      </c>
      <c r="B701" s="63">
        <v>13</v>
      </c>
      <c r="C701" s="56">
        <v>916.28</v>
      </c>
      <c r="D701" s="56">
        <v>1055.72</v>
      </c>
      <c r="E701" s="56">
        <v>107.39</v>
      </c>
      <c r="F701" s="56">
        <v>139.66</v>
      </c>
    </row>
    <row r="702" spans="1:6" ht="12.75" customHeight="1">
      <c r="A702" s="54" t="s">
        <v>138</v>
      </c>
      <c r="B702" s="63">
        <v>14</v>
      </c>
      <c r="C702" s="56">
        <v>926.74</v>
      </c>
      <c r="D702" s="56">
        <v>1066.77</v>
      </c>
      <c r="E702" s="56">
        <v>108.84</v>
      </c>
      <c r="F702" s="56">
        <v>140.25</v>
      </c>
    </row>
    <row r="703" spans="1:6" ht="12.75" customHeight="1">
      <c r="A703" s="54" t="s">
        <v>138</v>
      </c>
      <c r="B703" s="63">
        <v>15</v>
      </c>
      <c r="C703" s="56">
        <v>940.74</v>
      </c>
      <c r="D703" s="56">
        <v>1081.72</v>
      </c>
      <c r="E703" s="56">
        <v>74.22</v>
      </c>
      <c r="F703" s="56">
        <v>141.18</v>
      </c>
    </row>
    <row r="704" spans="1:6" ht="12.75" customHeight="1">
      <c r="A704" s="54" t="s">
        <v>138</v>
      </c>
      <c r="B704" s="63">
        <v>16</v>
      </c>
      <c r="C704" s="56">
        <v>964.94</v>
      </c>
      <c r="D704" s="56">
        <v>1107</v>
      </c>
      <c r="E704" s="56">
        <v>73.67</v>
      </c>
      <c r="F704" s="56">
        <v>142.27</v>
      </c>
    </row>
    <row r="705" spans="1:6" ht="12.75" customHeight="1">
      <c r="A705" s="54" t="s">
        <v>138</v>
      </c>
      <c r="B705" s="63">
        <v>17</v>
      </c>
      <c r="C705" s="56">
        <v>959.73</v>
      </c>
      <c r="D705" s="56">
        <v>1101.61</v>
      </c>
      <c r="E705" s="56">
        <v>69.93</v>
      </c>
      <c r="F705" s="56">
        <v>142.09</v>
      </c>
    </row>
    <row r="706" spans="1:6" ht="12.75" customHeight="1">
      <c r="A706" s="54" t="s">
        <v>138</v>
      </c>
      <c r="B706" s="63">
        <v>18</v>
      </c>
      <c r="C706" s="56">
        <v>961.65</v>
      </c>
      <c r="D706" s="56">
        <v>1105</v>
      </c>
      <c r="E706" s="56">
        <v>48.96</v>
      </c>
      <c r="F706" s="56">
        <v>143.56</v>
      </c>
    </row>
    <row r="707" spans="1:6" ht="12.75" customHeight="1">
      <c r="A707" s="54" t="s">
        <v>138</v>
      </c>
      <c r="B707" s="63">
        <v>19</v>
      </c>
      <c r="C707" s="56">
        <v>954.16</v>
      </c>
      <c r="D707" s="56">
        <v>1120.3</v>
      </c>
      <c r="E707" s="56">
        <v>50.91</v>
      </c>
      <c r="F707" s="56">
        <v>166.35</v>
      </c>
    </row>
    <row r="708" spans="1:6" ht="12.75" customHeight="1">
      <c r="A708" s="54" t="s">
        <v>138</v>
      </c>
      <c r="B708" s="63">
        <v>20</v>
      </c>
      <c r="C708" s="56">
        <v>964.42</v>
      </c>
      <c r="D708" s="56">
        <v>1175.52</v>
      </c>
      <c r="E708" s="56">
        <v>59.07</v>
      </c>
      <c r="F708" s="56">
        <v>211.31</v>
      </c>
    </row>
    <row r="709" spans="1:6" ht="12.75" customHeight="1">
      <c r="A709" s="54" t="s">
        <v>138</v>
      </c>
      <c r="B709" s="63">
        <v>21</v>
      </c>
      <c r="C709" s="56">
        <v>984.31</v>
      </c>
      <c r="D709" s="56">
        <v>1222.93</v>
      </c>
      <c r="E709" s="56">
        <v>48.98</v>
      </c>
      <c r="F709" s="56">
        <v>238.83</v>
      </c>
    </row>
    <row r="710" spans="1:6" ht="12.75" customHeight="1">
      <c r="A710" s="54" t="s">
        <v>138</v>
      </c>
      <c r="B710" s="63">
        <v>22</v>
      </c>
      <c r="C710" s="56">
        <v>981.33</v>
      </c>
      <c r="D710" s="56">
        <v>1122.09</v>
      </c>
      <c r="E710" s="56">
        <v>66.75</v>
      </c>
      <c r="F710" s="56">
        <v>140.97</v>
      </c>
    </row>
    <row r="711" spans="1:6" ht="12.75" customHeight="1">
      <c r="A711" s="54" t="s">
        <v>138</v>
      </c>
      <c r="B711" s="63">
        <v>23</v>
      </c>
      <c r="C711" s="56">
        <v>929.06</v>
      </c>
      <c r="D711" s="56">
        <v>1066.76</v>
      </c>
      <c r="E711" s="56">
        <v>122.66</v>
      </c>
      <c r="F711" s="56">
        <v>137.92</v>
      </c>
    </row>
    <row r="712" spans="1:6" ht="12.75" customHeight="1">
      <c r="A712" s="54" t="s">
        <v>139</v>
      </c>
      <c r="B712" s="63">
        <v>0</v>
      </c>
      <c r="C712" s="56">
        <v>909.95</v>
      </c>
      <c r="D712" s="56">
        <v>1052.23</v>
      </c>
      <c r="E712" s="56">
        <v>136.22</v>
      </c>
      <c r="F712" s="56">
        <v>142.49</v>
      </c>
    </row>
    <row r="713" spans="1:6" ht="12.75" customHeight="1">
      <c r="A713" s="54" t="s">
        <v>139</v>
      </c>
      <c r="B713" s="63">
        <v>1</v>
      </c>
      <c r="C713" s="56">
        <v>870.05</v>
      </c>
      <c r="D713" s="56">
        <v>1010.08</v>
      </c>
      <c r="E713" s="56">
        <v>108.32</v>
      </c>
      <c r="F713" s="56">
        <v>140.24</v>
      </c>
    </row>
    <row r="714" spans="1:6" ht="12.75" customHeight="1">
      <c r="A714" s="54" t="s">
        <v>139</v>
      </c>
      <c r="B714" s="63">
        <v>2</v>
      </c>
      <c r="C714" s="56">
        <v>827.88</v>
      </c>
      <c r="D714" s="56">
        <v>965.77</v>
      </c>
      <c r="E714" s="56">
        <v>107</v>
      </c>
      <c r="F714" s="56">
        <v>138.1</v>
      </c>
    </row>
    <row r="715" spans="1:6" ht="12.75" customHeight="1">
      <c r="A715" s="54" t="s">
        <v>139</v>
      </c>
      <c r="B715" s="63">
        <v>3</v>
      </c>
      <c r="C715" s="56">
        <v>793.84</v>
      </c>
      <c r="D715" s="56">
        <v>929.51</v>
      </c>
      <c r="E715" s="56">
        <v>125.22</v>
      </c>
      <c r="F715" s="56">
        <v>135.88</v>
      </c>
    </row>
    <row r="716" spans="1:6" ht="12.75" customHeight="1">
      <c r="A716" s="54" t="s">
        <v>139</v>
      </c>
      <c r="B716" s="63">
        <v>4</v>
      </c>
      <c r="C716" s="56">
        <v>789.25</v>
      </c>
      <c r="D716" s="56">
        <v>924.67</v>
      </c>
      <c r="E716" s="56">
        <v>100.67</v>
      </c>
      <c r="F716" s="56">
        <v>135.62</v>
      </c>
    </row>
    <row r="717" spans="1:6" ht="12.75" customHeight="1">
      <c r="A717" s="54" t="s">
        <v>139</v>
      </c>
      <c r="B717" s="63">
        <v>5</v>
      </c>
      <c r="C717" s="56">
        <v>748.91</v>
      </c>
      <c r="D717" s="56">
        <v>882.2</v>
      </c>
      <c r="E717" s="56">
        <v>99.75</v>
      </c>
      <c r="F717" s="56">
        <v>133.5</v>
      </c>
    </row>
    <row r="718" spans="1:6" ht="12.75" customHeight="1">
      <c r="A718" s="54" t="s">
        <v>139</v>
      </c>
      <c r="B718" s="63">
        <v>6</v>
      </c>
      <c r="C718" s="56">
        <v>751.03</v>
      </c>
      <c r="D718" s="56">
        <v>884.42</v>
      </c>
      <c r="E718" s="56">
        <v>115.25</v>
      </c>
      <c r="F718" s="56">
        <v>133.6</v>
      </c>
    </row>
    <row r="719" spans="1:6" ht="12.75" customHeight="1">
      <c r="A719" s="54" t="s">
        <v>139</v>
      </c>
      <c r="B719" s="63">
        <v>7</v>
      </c>
      <c r="C719" s="56">
        <v>769.17</v>
      </c>
      <c r="D719" s="56">
        <v>903.39</v>
      </c>
      <c r="E719" s="56">
        <v>72.06</v>
      </c>
      <c r="F719" s="56">
        <v>134.43</v>
      </c>
    </row>
    <row r="720" spans="1:6" ht="12.75" customHeight="1">
      <c r="A720" s="54" t="s">
        <v>139</v>
      </c>
      <c r="B720" s="63">
        <v>8</v>
      </c>
      <c r="C720" s="56">
        <v>851.17</v>
      </c>
      <c r="D720" s="56">
        <v>992.14</v>
      </c>
      <c r="E720" s="56">
        <v>67.86</v>
      </c>
      <c r="F720" s="56">
        <v>141.18</v>
      </c>
    </row>
    <row r="721" spans="1:6" ht="12.75" customHeight="1">
      <c r="A721" s="54" t="s">
        <v>139</v>
      </c>
      <c r="B721" s="63">
        <v>9</v>
      </c>
      <c r="C721" s="56">
        <v>906.63</v>
      </c>
      <c r="D721" s="56">
        <v>1044.78</v>
      </c>
      <c r="E721" s="56">
        <v>61.57</v>
      </c>
      <c r="F721" s="56">
        <v>138.36</v>
      </c>
    </row>
    <row r="722" spans="1:6" ht="12.75" customHeight="1">
      <c r="A722" s="54" t="s">
        <v>139</v>
      </c>
      <c r="B722" s="63">
        <v>10</v>
      </c>
      <c r="C722" s="56">
        <v>904.98</v>
      </c>
      <c r="D722" s="56">
        <v>1043.1</v>
      </c>
      <c r="E722" s="56">
        <v>62.09</v>
      </c>
      <c r="F722" s="56">
        <v>138.33</v>
      </c>
    </row>
    <row r="723" spans="1:6" ht="12.75" customHeight="1">
      <c r="A723" s="54" t="s">
        <v>139</v>
      </c>
      <c r="B723" s="63">
        <v>11</v>
      </c>
      <c r="C723" s="56">
        <v>906.92</v>
      </c>
      <c r="D723" s="56">
        <v>1044.92</v>
      </c>
      <c r="E723" s="56">
        <v>72.27</v>
      </c>
      <c r="F723" s="56">
        <v>138.22</v>
      </c>
    </row>
    <row r="724" spans="1:6" ht="12.75" customHeight="1">
      <c r="A724" s="54" t="s">
        <v>139</v>
      </c>
      <c r="B724" s="63">
        <v>12</v>
      </c>
      <c r="C724" s="56">
        <v>911.77</v>
      </c>
      <c r="D724" s="56">
        <v>1050.62</v>
      </c>
      <c r="E724" s="56">
        <v>56.55</v>
      </c>
      <c r="F724" s="56">
        <v>139.06</v>
      </c>
    </row>
    <row r="725" spans="1:6" ht="12.75" customHeight="1">
      <c r="A725" s="54" t="s">
        <v>139</v>
      </c>
      <c r="B725" s="63">
        <v>13</v>
      </c>
      <c r="C725" s="56">
        <v>914.16</v>
      </c>
      <c r="D725" s="56">
        <v>1053.27</v>
      </c>
      <c r="E725" s="56">
        <v>54.37</v>
      </c>
      <c r="F725" s="56">
        <v>139.32</v>
      </c>
    </row>
    <row r="726" spans="1:6" ht="12.75" customHeight="1">
      <c r="A726" s="54" t="s">
        <v>139</v>
      </c>
      <c r="B726" s="63">
        <v>14</v>
      </c>
      <c r="C726" s="56">
        <v>914.66</v>
      </c>
      <c r="D726" s="56">
        <v>1053</v>
      </c>
      <c r="E726" s="56">
        <v>66.6</v>
      </c>
      <c r="F726" s="56">
        <v>138.56</v>
      </c>
    </row>
    <row r="727" spans="1:6" ht="12.75" customHeight="1">
      <c r="A727" s="54" t="s">
        <v>139</v>
      </c>
      <c r="B727" s="63">
        <v>15</v>
      </c>
      <c r="C727" s="56">
        <v>916.94</v>
      </c>
      <c r="D727" s="56">
        <v>1055.89</v>
      </c>
      <c r="E727" s="56">
        <v>57.92</v>
      </c>
      <c r="F727" s="56">
        <v>139.16</v>
      </c>
    </row>
    <row r="728" spans="1:6" ht="12.75" customHeight="1">
      <c r="A728" s="54" t="s">
        <v>139</v>
      </c>
      <c r="B728" s="63">
        <v>16</v>
      </c>
      <c r="C728" s="56">
        <v>927.84</v>
      </c>
      <c r="D728" s="56">
        <v>1067.57</v>
      </c>
      <c r="E728" s="56">
        <v>55.16</v>
      </c>
      <c r="F728" s="56">
        <v>139.94</v>
      </c>
    </row>
    <row r="729" spans="1:6" ht="12.75" customHeight="1">
      <c r="A729" s="54" t="s">
        <v>139</v>
      </c>
      <c r="B729" s="63">
        <v>17</v>
      </c>
      <c r="C729" s="56">
        <v>926.85</v>
      </c>
      <c r="D729" s="56">
        <v>1066.42</v>
      </c>
      <c r="E729" s="56">
        <v>54.96</v>
      </c>
      <c r="F729" s="56">
        <v>139.78</v>
      </c>
    </row>
    <row r="730" spans="1:6" ht="12.75" customHeight="1">
      <c r="A730" s="54" t="s">
        <v>139</v>
      </c>
      <c r="B730" s="63">
        <v>18</v>
      </c>
      <c r="C730" s="56">
        <v>929</v>
      </c>
      <c r="D730" s="56">
        <v>1105.82</v>
      </c>
      <c r="E730" s="56">
        <v>50.07</v>
      </c>
      <c r="F730" s="56">
        <v>177.04</v>
      </c>
    </row>
    <row r="731" spans="1:6" ht="12.75" customHeight="1">
      <c r="A731" s="54" t="s">
        <v>139</v>
      </c>
      <c r="B731" s="63">
        <v>19</v>
      </c>
      <c r="C731" s="56">
        <v>929.34</v>
      </c>
      <c r="D731" s="56">
        <v>1120.94</v>
      </c>
      <c r="E731" s="56">
        <v>52.86</v>
      </c>
      <c r="F731" s="56">
        <v>191.81</v>
      </c>
    </row>
    <row r="732" spans="1:6" ht="12.75" customHeight="1">
      <c r="A732" s="54" t="s">
        <v>139</v>
      </c>
      <c r="B732" s="63">
        <v>20</v>
      </c>
      <c r="C732" s="56">
        <v>936.21</v>
      </c>
      <c r="D732" s="56">
        <v>1176.53</v>
      </c>
      <c r="E732" s="56">
        <v>58.32</v>
      </c>
      <c r="F732" s="56">
        <v>240.53</v>
      </c>
    </row>
    <row r="733" spans="1:6" ht="12.75" customHeight="1">
      <c r="A733" s="54" t="s">
        <v>139</v>
      </c>
      <c r="B733" s="63">
        <v>21</v>
      </c>
      <c r="C733" s="56">
        <v>958.83</v>
      </c>
      <c r="D733" s="56">
        <v>1334.66</v>
      </c>
      <c r="E733" s="56">
        <v>47.66</v>
      </c>
      <c r="F733" s="56">
        <v>376.04</v>
      </c>
    </row>
    <row r="734" spans="1:6" ht="12.75" customHeight="1">
      <c r="A734" s="54" t="s">
        <v>139</v>
      </c>
      <c r="B734" s="63">
        <v>22</v>
      </c>
      <c r="C734" s="56">
        <v>964.32</v>
      </c>
      <c r="D734" s="56">
        <v>1109.48</v>
      </c>
      <c r="E734" s="56">
        <v>46.31</v>
      </c>
      <c r="F734" s="56">
        <v>145.37</v>
      </c>
    </row>
    <row r="735" spans="1:6" ht="12.75" customHeight="1">
      <c r="A735" s="54" t="s">
        <v>139</v>
      </c>
      <c r="B735" s="63">
        <v>23</v>
      </c>
      <c r="C735" s="56">
        <v>922.01</v>
      </c>
      <c r="D735" s="56">
        <v>1063.27</v>
      </c>
      <c r="E735" s="56">
        <v>81.6</v>
      </c>
      <c r="F735" s="56">
        <v>141.46</v>
      </c>
    </row>
    <row r="736" spans="1:6" ht="12.75" customHeight="1">
      <c r="A736" s="54" t="s">
        <v>140</v>
      </c>
      <c r="B736" s="63">
        <v>0</v>
      </c>
      <c r="C736" s="56">
        <v>902.6</v>
      </c>
      <c r="D736" s="56">
        <v>1050.09</v>
      </c>
      <c r="E736" s="56">
        <v>156.47</v>
      </c>
      <c r="F736" s="56">
        <v>147.7</v>
      </c>
    </row>
    <row r="737" spans="1:6" ht="12.75" customHeight="1">
      <c r="A737" s="54" t="s">
        <v>140</v>
      </c>
      <c r="B737" s="63">
        <v>1</v>
      </c>
      <c r="C737" s="56">
        <v>834.66</v>
      </c>
      <c r="D737" s="56">
        <v>977.64</v>
      </c>
      <c r="E737" s="56">
        <v>110.36</v>
      </c>
      <c r="F737" s="56">
        <v>143.19</v>
      </c>
    </row>
    <row r="738" spans="1:6" ht="12.75" customHeight="1">
      <c r="A738" s="54" t="s">
        <v>140</v>
      </c>
      <c r="B738" s="63">
        <v>2</v>
      </c>
      <c r="C738" s="56">
        <v>807.53</v>
      </c>
      <c r="D738" s="56">
        <v>948.91</v>
      </c>
      <c r="E738" s="56">
        <v>121.15</v>
      </c>
      <c r="F738" s="56">
        <v>141.59</v>
      </c>
    </row>
    <row r="739" spans="1:6" ht="12.75" customHeight="1">
      <c r="A739" s="54" t="s">
        <v>140</v>
      </c>
      <c r="B739" s="63">
        <v>3</v>
      </c>
      <c r="C739" s="56">
        <v>796.82</v>
      </c>
      <c r="D739" s="56">
        <v>937.39</v>
      </c>
      <c r="E739" s="56">
        <v>108.37</v>
      </c>
      <c r="F739" s="56">
        <v>140.78</v>
      </c>
    </row>
    <row r="740" spans="1:6" ht="12.75" customHeight="1">
      <c r="A740" s="54" t="s">
        <v>140</v>
      </c>
      <c r="B740" s="63">
        <v>4</v>
      </c>
      <c r="C740" s="56">
        <v>765.46</v>
      </c>
      <c r="D740" s="56">
        <v>903.9</v>
      </c>
      <c r="E740" s="56">
        <v>97.92</v>
      </c>
      <c r="F740" s="56">
        <v>138.66</v>
      </c>
    </row>
    <row r="741" spans="1:6" ht="12.75" customHeight="1">
      <c r="A741" s="54" t="s">
        <v>140</v>
      </c>
      <c r="B741" s="63">
        <v>5</v>
      </c>
      <c r="C741" s="56">
        <v>746.73</v>
      </c>
      <c r="D741" s="56">
        <v>884.22</v>
      </c>
      <c r="E741" s="56">
        <v>79.11</v>
      </c>
      <c r="F741" s="56">
        <v>137.69</v>
      </c>
    </row>
    <row r="742" spans="1:6" ht="12.75" customHeight="1">
      <c r="A742" s="54" t="s">
        <v>140</v>
      </c>
      <c r="B742" s="63">
        <v>6</v>
      </c>
      <c r="C742" s="56">
        <v>758.94</v>
      </c>
      <c r="D742" s="56">
        <v>898.02</v>
      </c>
      <c r="E742" s="56">
        <v>53.2</v>
      </c>
      <c r="F742" s="56">
        <v>139.29</v>
      </c>
    </row>
    <row r="743" spans="1:6" ht="12.75" customHeight="1">
      <c r="A743" s="54" t="s">
        <v>140</v>
      </c>
      <c r="B743" s="63">
        <v>7</v>
      </c>
      <c r="C743" s="56">
        <v>836.78</v>
      </c>
      <c r="D743" s="56">
        <v>1028.51</v>
      </c>
      <c r="E743" s="56">
        <v>47.31</v>
      </c>
      <c r="F743" s="56">
        <v>191.94</v>
      </c>
    </row>
    <row r="744" spans="1:6" ht="12.75" customHeight="1">
      <c r="A744" s="54" t="s">
        <v>140</v>
      </c>
      <c r="B744" s="63">
        <v>8</v>
      </c>
      <c r="C744" s="56">
        <v>918.32</v>
      </c>
      <c r="D744" s="56">
        <v>1088.65</v>
      </c>
      <c r="E744" s="56">
        <v>51.65</v>
      </c>
      <c r="F744" s="56">
        <v>170.54</v>
      </c>
    </row>
    <row r="745" spans="1:6" ht="12.75" customHeight="1">
      <c r="A745" s="54" t="s">
        <v>140</v>
      </c>
      <c r="B745" s="63">
        <v>9</v>
      </c>
      <c r="C745" s="56">
        <v>941.82</v>
      </c>
      <c r="D745" s="56">
        <v>1106.11</v>
      </c>
      <c r="E745" s="56">
        <v>50.69</v>
      </c>
      <c r="F745" s="56">
        <v>164.5</v>
      </c>
    </row>
    <row r="746" spans="1:6" ht="12.75" customHeight="1">
      <c r="A746" s="54" t="s">
        <v>140</v>
      </c>
      <c r="B746" s="63">
        <v>10</v>
      </c>
      <c r="C746" s="56">
        <v>1042.88</v>
      </c>
      <c r="D746" s="56">
        <v>1186.46</v>
      </c>
      <c r="E746" s="56">
        <v>117.15</v>
      </c>
      <c r="F746" s="56">
        <v>143.79</v>
      </c>
    </row>
    <row r="747" spans="1:6" ht="12.75" customHeight="1">
      <c r="A747" s="54" t="s">
        <v>140</v>
      </c>
      <c r="B747" s="63">
        <v>11</v>
      </c>
      <c r="C747" s="56">
        <v>969.65</v>
      </c>
      <c r="D747" s="56">
        <v>1110.61</v>
      </c>
      <c r="E747" s="56">
        <v>52.04</v>
      </c>
      <c r="F747" s="56">
        <v>141.17</v>
      </c>
    </row>
    <row r="748" spans="1:6" ht="12.75" customHeight="1">
      <c r="A748" s="54" t="s">
        <v>140</v>
      </c>
      <c r="B748" s="63">
        <v>12</v>
      </c>
      <c r="C748" s="56">
        <v>966.43</v>
      </c>
      <c r="D748" s="56">
        <v>1134.56</v>
      </c>
      <c r="E748" s="56">
        <v>48.99</v>
      </c>
      <c r="F748" s="56">
        <v>168.34</v>
      </c>
    </row>
    <row r="749" spans="1:6" ht="12.75" customHeight="1">
      <c r="A749" s="54" t="s">
        <v>140</v>
      </c>
      <c r="B749" s="63">
        <v>13</v>
      </c>
      <c r="C749" s="56">
        <v>1123.18</v>
      </c>
      <c r="D749" s="56">
        <v>1270.75</v>
      </c>
      <c r="E749" s="56">
        <v>83.85</v>
      </c>
      <c r="F749" s="56">
        <v>147.77</v>
      </c>
    </row>
    <row r="750" spans="1:6" ht="12.75" customHeight="1">
      <c r="A750" s="54" t="s">
        <v>140</v>
      </c>
      <c r="B750" s="63">
        <v>14</v>
      </c>
      <c r="C750" s="56">
        <v>1128.21</v>
      </c>
      <c r="D750" s="56">
        <v>1276.14</v>
      </c>
      <c r="E750" s="56">
        <v>90.93</v>
      </c>
      <c r="F750" s="56">
        <v>148.14</v>
      </c>
    </row>
    <row r="751" spans="1:6" ht="12.75" customHeight="1">
      <c r="A751" s="54" t="s">
        <v>140</v>
      </c>
      <c r="B751" s="63">
        <v>15</v>
      </c>
      <c r="C751" s="56">
        <v>1007.32</v>
      </c>
      <c r="D751" s="56">
        <v>1149.69</v>
      </c>
      <c r="E751" s="56">
        <v>67.31</v>
      </c>
      <c r="F751" s="56">
        <v>142.58</v>
      </c>
    </row>
    <row r="752" spans="1:6" ht="12.75" customHeight="1">
      <c r="A752" s="54" t="s">
        <v>140</v>
      </c>
      <c r="B752" s="63">
        <v>16</v>
      </c>
      <c r="C752" s="56">
        <v>991.44</v>
      </c>
      <c r="D752" s="56">
        <v>1133.45</v>
      </c>
      <c r="E752" s="56">
        <v>61.79</v>
      </c>
      <c r="F752" s="56">
        <v>142.22</v>
      </c>
    </row>
    <row r="753" spans="1:6" ht="12.75" customHeight="1">
      <c r="A753" s="54" t="s">
        <v>140</v>
      </c>
      <c r="B753" s="63">
        <v>17</v>
      </c>
      <c r="C753" s="56">
        <v>986.51</v>
      </c>
      <c r="D753" s="56">
        <v>1127.89</v>
      </c>
      <c r="E753" s="56">
        <v>65.79</v>
      </c>
      <c r="F753" s="56">
        <v>141.59</v>
      </c>
    </row>
    <row r="754" spans="1:6" ht="12.75" customHeight="1">
      <c r="A754" s="54" t="s">
        <v>140</v>
      </c>
      <c r="B754" s="63">
        <v>18</v>
      </c>
      <c r="C754" s="56">
        <v>964.34</v>
      </c>
      <c r="D754" s="56">
        <v>1149.66</v>
      </c>
      <c r="E754" s="56">
        <v>48.95</v>
      </c>
      <c r="F754" s="56">
        <v>185.52</v>
      </c>
    </row>
    <row r="755" spans="1:6" ht="12.75" customHeight="1">
      <c r="A755" s="54" t="s">
        <v>140</v>
      </c>
      <c r="B755" s="63">
        <v>19</v>
      </c>
      <c r="C755" s="56">
        <v>954.45</v>
      </c>
      <c r="D755" s="56">
        <v>1186.42</v>
      </c>
      <c r="E755" s="56">
        <v>49.78</v>
      </c>
      <c r="F755" s="56">
        <v>232.18</v>
      </c>
    </row>
    <row r="756" spans="1:6" ht="12.75" customHeight="1">
      <c r="A756" s="54" t="s">
        <v>140</v>
      </c>
      <c r="B756" s="63">
        <v>20</v>
      </c>
      <c r="C756" s="56">
        <v>970.34</v>
      </c>
      <c r="D756" s="56">
        <v>1372.85</v>
      </c>
      <c r="E756" s="56">
        <v>57.62</v>
      </c>
      <c r="F756" s="56">
        <v>402.71</v>
      </c>
    </row>
    <row r="757" spans="1:6" ht="12.75" customHeight="1">
      <c r="A757" s="54" t="s">
        <v>140</v>
      </c>
      <c r="B757" s="63">
        <v>21</v>
      </c>
      <c r="C757" s="56">
        <v>1016.49</v>
      </c>
      <c r="D757" s="56">
        <v>1189.44</v>
      </c>
      <c r="E757" s="56">
        <v>45.71</v>
      </c>
      <c r="F757" s="56">
        <v>173.16</v>
      </c>
    </row>
    <row r="758" spans="1:6" ht="12.75" customHeight="1">
      <c r="A758" s="54" t="s">
        <v>140</v>
      </c>
      <c r="B758" s="63">
        <v>22</v>
      </c>
      <c r="C758" s="56">
        <v>988.74</v>
      </c>
      <c r="D758" s="56">
        <v>1132.02</v>
      </c>
      <c r="E758" s="56">
        <v>89.21</v>
      </c>
      <c r="F758" s="56">
        <v>143.49</v>
      </c>
    </row>
    <row r="759" spans="1:6" ht="12.75" customHeight="1">
      <c r="A759" s="54" t="s">
        <v>140</v>
      </c>
      <c r="B759" s="63">
        <v>23</v>
      </c>
      <c r="C759" s="56">
        <v>910.34</v>
      </c>
      <c r="D759" s="56">
        <v>1057.94</v>
      </c>
      <c r="E759" s="56">
        <v>155.97</v>
      </c>
      <c r="F759" s="56">
        <v>147.81</v>
      </c>
    </row>
    <row r="760" spans="1:6" ht="12.75" customHeight="1">
      <c r="A760" s="54" t="s">
        <v>141</v>
      </c>
      <c r="B760" s="63">
        <v>0</v>
      </c>
      <c r="C760" s="56">
        <v>888.6</v>
      </c>
      <c r="D760" s="56">
        <v>1035.13</v>
      </c>
      <c r="E760" s="56">
        <v>99.45</v>
      </c>
      <c r="F760" s="56">
        <v>146.74</v>
      </c>
    </row>
    <row r="761" spans="1:6" ht="12.75" customHeight="1">
      <c r="A761" s="54" t="s">
        <v>141</v>
      </c>
      <c r="B761" s="63">
        <v>1</v>
      </c>
      <c r="C761" s="56">
        <v>828.47</v>
      </c>
      <c r="D761" s="56">
        <v>971.45</v>
      </c>
      <c r="E761" s="56">
        <v>91.55</v>
      </c>
      <c r="F761" s="56">
        <v>143.18</v>
      </c>
    </row>
    <row r="762" spans="1:6" ht="12.75" customHeight="1">
      <c r="A762" s="54" t="s">
        <v>141</v>
      </c>
      <c r="B762" s="63">
        <v>2</v>
      </c>
      <c r="C762" s="56">
        <v>814.92</v>
      </c>
      <c r="D762" s="56">
        <v>957.11</v>
      </c>
      <c r="E762" s="56">
        <v>82.92</v>
      </c>
      <c r="F762" s="56">
        <v>142.4</v>
      </c>
    </row>
    <row r="763" spans="1:6" ht="12.75" customHeight="1">
      <c r="A763" s="54" t="s">
        <v>141</v>
      </c>
      <c r="B763" s="63">
        <v>3</v>
      </c>
      <c r="C763" s="56">
        <v>809.28</v>
      </c>
      <c r="D763" s="56">
        <v>951.06</v>
      </c>
      <c r="E763" s="56">
        <v>121.97</v>
      </c>
      <c r="F763" s="56">
        <v>141.99</v>
      </c>
    </row>
    <row r="764" spans="1:6" ht="12.75" customHeight="1">
      <c r="A764" s="54" t="s">
        <v>141</v>
      </c>
      <c r="B764" s="63">
        <v>4</v>
      </c>
      <c r="C764" s="56">
        <v>814.08</v>
      </c>
      <c r="D764" s="56">
        <v>1044.75</v>
      </c>
      <c r="E764" s="56">
        <v>47.05</v>
      </c>
      <c r="F764" s="56">
        <v>230.88</v>
      </c>
    </row>
    <row r="765" spans="1:6" ht="12.75" customHeight="1">
      <c r="A765" s="54" t="s">
        <v>141</v>
      </c>
      <c r="B765" s="63">
        <v>5</v>
      </c>
      <c r="C765" s="56">
        <v>811.64</v>
      </c>
      <c r="D765" s="56">
        <v>953.96</v>
      </c>
      <c r="E765" s="56">
        <v>49.44</v>
      </c>
      <c r="F765" s="56">
        <v>142.52</v>
      </c>
    </row>
    <row r="766" spans="1:6" ht="12.75" customHeight="1">
      <c r="A766" s="54" t="s">
        <v>141</v>
      </c>
      <c r="B766" s="63">
        <v>6</v>
      </c>
      <c r="C766" s="56">
        <v>851.01</v>
      </c>
      <c r="D766" s="56">
        <v>1041.2</v>
      </c>
      <c r="E766" s="56">
        <v>45.5</v>
      </c>
      <c r="F766" s="56">
        <v>190.4</v>
      </c>
    </row>
    <row r="767" spans="1:6" ht="12.75" customHeight="1">
      <c r="A767" s="54" t="s">
        <v>141</v>
      </c>
      <c r="B767" s="63">
        <v>7</v>
      </c>
      <c r="C767" s="56">
        <v>880.76</v>
      </c>
      <c r="D767" s="56">
        <v>1046.31</v>
      </c>
      <c r="E767" s="56">
        <v>44.73</v>
      </c>
      <c r="F767" s="56">
        <v>165.75</v>
      </c>
    </row>
    <row r="768" spans="1:6" ht="12.75" customHeight="1">
      <c r="A768" s="54" t="s">
        <v>141</v>
      </c>
      <c r="B768" s="63">
        <v>8</v>
      </c>
      <c r="C768" s="56">
        <v>923.13</v>
      </c>
      <c r="D768" s="56">
        <v>1123.62</v>
      </c>
      <c r="E768" s="56">
        <v>50.89</v>
      </c>
      <c r="F768" s="56">
        <v>200.7</v>
      </c>
    </row>
    <row r="769" spans="1:6" ht="12.75" customHeight="1">
      <c r="A769" s="54" t="s">
        <v>141</v>
      </c>
      <c r="B769" s="63">
        <v>9</v>
      </c>
      <c r="C769" s="56">
        <v>963.88</v>
      </c>
      <c r="D769" s="56">
        <v>1246.48</v>
      </c>
      <c r="E769" s="56">
        <v>49.21</v>
      </c>
      <c r="F769" s="56">
        <v>282.81</v>
      </c>
    </row>
    <row r="770" spans="1:6" ht="12.75" customHeight="1">
      <c r="A770" s="54" t="s">
        <v>141</v>
      </c>
      <c r="B770" s="63">
        <v>10</v>
      </c>
      <c r="C770" s="56">
        <v>986.39</v>
      </c>
      <c r="D770" s="56">
        <v>1204.27</v>
      </c>
      <c r="E770" s="56">
        <v>47.43</v>
      </c>
      <c r="F770" s="56">
        <v>218.08</v>
      </c>
    </row>
    <row r="771" spans="1:6" ht="12.75" customHeight="1">
      <c r="A771" s="54" t="s">
        <v>141</v>
      </c>
      <c r="B771" s="63">
        <v>11</v>
      </c>
      <c r="C771" s="56">
        <v>987.97</v>
      </c>
      <c r="D771" s="56">
        <v>1174.84</v>
      </c>
      <c r="E771" s="56">
        <v>47.23</v>
      </c>
      <c r="F771" s="56">
        <v>187.09</v>
      </c>
    </row>
    <row r="772" spans="1:6" ht="12.75" customHeight="1">
      <c r="A772" s="54" t="s">
        <v>141</v>
      </c>
      <c r="B772" s="63">
        <v>12</v>
      </c>
      <c r="C772" s="56">
        <v>988.31</v>
      </c>
      <c r="D772" s="56">
        <v>1171.4</v>
      </c>
      <c r="E772" s="56">
        <v>47.24</v>
      </c>
      <c r="F772" s="56">
        <v>183.3</v>
      </c>
    </row>
    <row r="773" spans="1:6" ht="12.75" customHeight="1">
      <c r="A773" s="54" t="s">
        <v>141</v>
      </c>
      <c r="B773" s="63">
        <v>13</v>
      </c>
      <c r="C773" s="56">
        <v>993.97</v>
      </c>
      <c r="D773" s="56">
        <v>1172.86</v>
      </c>
      <c r="E773" s="56">
        <v>47.27</v>
      </c>
      <c r="F773" s="56">
        <v>179.09</v>
      </c>
    </row>
    <row r="774" spans="1:6" ht="12.75" customHeight="1">
      <c r="A774" s="54" t="s">
        <v>141</v>
      </c>
      <c r="B774" s="63">
        <v>14</v>
      </c>
      <c r="C774" s="56">
        <v>1015.27</v>
      </c>
      <c r="D774" s="56">
        <v>1207.07</v>
      </c>
      <c r="E774" s="56">
        <v>46.02</v>
      </c>
      <c r="F774" s="56">
        <v>192.01</v>
      </c>
    </row>
    <row r="775" spans="1:6" ht="12.75" customHeight="1">
      <c r="A775" s="54" t="s">
        <v>141</v>
      </c>
      <c r="B775" s="63">
        <v>15</v>
      </c>
      <c r="C775" s="56">
        <v>1013.13</v>
      </c>
      <c r="D775" s="56">
        <v>1156.47</v>
      </c>
      <c r="E775" s="56">
        <v>53.9</v>
      </c>
      <c r="F775" s="56">
        <v>143.55</v>
      </c>
    </row>
    <row r="776" spans="1:6" ht="12.75" customHeight="1">
      <c r="A776" s="54" t="s">
        <v>141</v>
      </c>
      <c r="B776" s="63">
        <v>16</v>
      </c>
      <c r="C776" s="56">
        <v>1005.62</v>
      </c>
      <c r="D776" s="56">
        <v>1148.69</v>
      </c>
      <c r="E776" s="56">
        <v>59.72</v>
      </c>
      <c r="F776" s="56">
        <v>143.28</v>
      </c>
    </row>
    <row r="777" spans="1:6" ht="12.75" customHeight="1">
      <c r="A777" s="54" t="s">
        <v>141</v>
      </c>
      <c r="B777" s="63">
        <v>17</v>
      </c>
      <c r="C777" s="56">
        <v>994.39</v>
      </c>
      <c r="D777" s="56">
        <v>1136.76</v>
      </c>
      <c r="E777" s="56">
        <v>72.04</v>
      </c>
      <c r="F777" s="56">
        <v>142.59</v>
      </c>
    </row>
    <row r="778" spans="1:6" ht="12.75" customHeight="1">
      <c r="A778" s="54" t="s">
        <v>141</v>
      </c>
      <c r="B778" s="63">
        <v>18</v>
      </c>
      <c r="C778" s="56">
        <v>1011.85</v>
      </c>
      <c r="D778" s="56">
        <v>1155.03</v>
      </c>
      <c r="E778" s="56">
        <v>60.93</v>
      </c>
      <c r="F778" s="56">
        <v>143.38</v>
      </c>
    </row>
    <row r="779" spans="1:6" ht="12.75" customHeight="1">
      <c r="A779" s="54" t="s">
        <v>141</v>
      </c>
      <c r="B779" s="63">
        <v>19</v>
      </c>
      <c r="C779" s="56">
        <v>988.57</v>
      </c>
      <c r="D779" s="56">
        <v>1146.13</v>
      </c>
      <c r="E779" s="56">
        <v>48.58</v>
      </c>
      <c r="F779" s="56">
        <v>157.76</v>
      </c>
    </row>
    <row r="780" spans="1:6" ht="12.75" customHeight="1">
      <c r="A780" s="54" t="s">
        <v>141</v>
      </c>
      <c r="B780" s="63">
        <v>20</v>
      </c>
      <c r="C780" s="56">
        <v>1031</v>
      </c>
      <c r="D780" s="56">
        <v>1197.56</v>
      </c>
      <c r="E780" s="56">
        <v>54.15</v>
      </c>
      <c r="F780" s="56">
        <v>166.77</v>
      </c>
    </row>
    <row r="781" spans="1:6" ht="12.75" customHeight="1">
      <c r="A781" s="54" t="s">
        <v>141</v>
      </c>
      <c r="B781" s="63">
        <v>21</v>
      </c>
      <c r="C781" s="56">
        <v>1041.68</v>
      </c>
      <c r="D781" s="56">
        <v>1185.85</v>
      </c>
      <c r="E781" s="56">
        <v>90.36</v>
      </c>
      <c r="F781" s="56">
        <v>144.38</v>
      </c>
    </row>
    <row r="782" spans="1:6" ht="12.75" customHeight="1">
      <c r="A782" s="54" t="s">
        <v>141</v>
      </c>
      <c r="B782" s="63">
        <v>22</v>
      </c>
      <c r="C782" s="56">
        <v>1056.65</v>
      </c>
      <c r="D782" s="56">
        <v>1203.52</v>
      </c>
      <c r="E782" s="56">
        <v>172.36</v>
      </c>
      <c r="F782" s="56">
        <v>147.08</v>
      </c>
    </row>
    <row r="783" spans="1:6" ht="12.75" customHeight="1">
      <c r="A783" s="54" t="s">
        <v>141</v>
      </c>
      <c r="B783" s="63">
        <v>23</v>
      </c>
      <c r="C783" s="56">
        <v>981.97</v>
      </c>
      <c r="D783" s="56">
        <v>1133.17</v>
      </c>
      <c r="E783" s="56">
        <v>181.6</v>
      </c>
      <c r="F783" s="56">
        <v>151.41</v>
      </c>
    </row>
    <row r="784" ht="12.75" customHeight="1"/>
    <row r="785" ht="12.75" customHeight="1"/>
    <row r="786" ht="12.75" customHeight="1"/>
    <row r="787" ht="12.75" customHeight="1"/>
    <row r="788" ht="12.75" customHeight="1"/>
    <row r="789" ht="12.75" customHeight="1"/>
  </sheetData>
  <sheetProtection/>
  <mergeCells count="63">
    <mergeCell ref="A26:C26"/>
    <mergeCell ref="D26:E26"/>
    <mergeCell ref="A21:E21"/>
    <mergeCell ref="A22:C22"/>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9:C19"/>
    <mergeCell ref="A13:C13"/>
    <mergeCell ref="D13:E13"/>
    <mergeCell ref="A14:C14"/>
    <mergeCell ref="A15:C15"/>
    <mergeCell ref="D15:E15"/>
    <mergeCell ref="D14:E14"/>
    <mergeCell ref="D19:E19"/>
    <mergeCell ref="A25:C25"/>
    <mergeCell ref="D25:E25"/>
    <mergeCell ref="A20:C20"/>
    <mergeCell ref="D20:E20"/>
    <mergeCell ref="A30:C30"/>
    <mergeCell ref="A31:C31"/>
    <mergeCell ref="A27:E29"/>
    <mergeCell ref="D30:E30"/>
    <mergeCell ref="D31:E31"/>
    <mergeCell ref="A16:C16"/>
    <mergeCell ref="D16:E16"/>
    <mergeCell ref="A18:C18"/>
    <mergeCell ref="D18:E18"/>
    <mergeCell ref="A17:C17"/>
    <mergeCell ref="D17:E17"/>
    <mergeCell ref="D22:E22"/>
    <mergeCell ref="A23:E23"/>
    <mergeCell ref="A24:C24"/>
    <mergeCell ref="D24:E24"/>
    <mergeCell ref="A36:C36"/>
    <mergeCell ref="D36:F36"/>
    <mergeCell ref="A38:F38"/>
    <mergeCell ref="D32:E32"/>
    <mergeCell ref="A33:C33"/>
    <mergeCell ref="D33:E33"/>
    <mergeCell ref="A35:C35"/>
    <mergeCell ref="D35:F35"/>
    <mergeCell ref="A32:C32"/>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tabSelected="1" workbookViewId="0" topLeftCell="A1">
      <selection activeCell="A1" sqref="A1:IV16384"/>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1" width="8.75390625" style="3" customWidth="1"/>
    <col min="12" max="12" width="8.625" style="3" customWidth="1"/>
    <col min="13" max="13" width="8.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30"/>
      <c r="B1" s="30"/>
      <c r="C1" s="30"/>
      <c r="D1" s="30"/>
      <c r="E1" s="30"/>
      <c r="F1" s="31"/>
      <c r="G1" s="31"/>
      <c r="H1" s="31"/>
      <c r="I1" s="31"/>
      <c r="J1" s="31"/>
      <c r="K1" s="31"/>
      <c r="L1" s="31"/>
      <c r="M1" s="31"/>
    </row>
    <row r="2" spans="1:13" ht="15">
      <c r="A2" s="162" t="s">
        <v>50</v>
      </c>
      <c r="B2" s="162"/>
      <c r="C2" s="162"/>
      <c r="D2" s="162"/>
      <c r="E2" s="162"/>
      <c r="F2" s="162"/>
      <c r="G2" s="162"/>
      <c r="H2" s="162"/>
      <c r="I2" s="162"/>
      <c r="J2" s="162"/>
      <c r="K2" s="162"/>
      <c r="L2" s="162"/>
      <c r="M2" s="162"/>
    </row>
    <row r="3" spans="1:13" ht="12.75">
      <c r="A3" s="32"/>
      <c r="B3" s="32"/>
      <c r="C3" s="32"/>
      <c r="D3" s="32"/>
      <c r="E3" s="32"/>
      <c r="F3" s="32"/>
      <c r="G3" s="32"/>
      <c r="H3" s="32"/>
      <c r="I3" s="32"/>
      <c r="J3" s="32"/>
      <c r="K3" s="32"/>
      <c r="L3" s="32"/>
      <c r="M3" s="32"/>
    </row>
    <row r="4" spans="1:13" ht="13.5" thickBot="1">
      <c r="A4" s="30"/>
      <c r="B4" s="30"/>
      <c r="C4" s="30"/>
      <c r="D4" s="30"/>
      <c r="E4" s="30"/>
      <c r="F4" s="31"/>
      <c r="G4" s="31"/>
      <c r="H4" s="31"/>
      <c r="I4" s="31"/>
      <c r="J4" s="31"/>
      <c r="K4" s="31"/>
      <c r="L4" s="31"/>
      <c r="M4" s="31"/>
    </row>
    <row r="5" spans="1:13" ht="12.75">
      <c r="A5" s="139" t="s">
        <v>22</v>
      </c>
      <c r="B5" s="140"/>
      <c r="C5" s="140"/>
      <c r="D5" s="140"/>
      <c r="E5" s="140"/>
      <c r="F5" s="140"/>
      <c r="G5" s="140"/>
      <c r="H5" s="140"/>
      <c r="I5" s="140"/>
      <c r="J5" s="140"/>
      <c r="K5" s="140"/>
      <c r="L5" s="140"/>
      <c r="M5" s="141"/>
    </row>
    <row r="6" spans="1:13" ht="13.5" thickBot="1">
      <c r="A6" s="142" t="s">
        <v>144</v>
      </c>
      <c r="B6" s="143"/>
      <c r="C6" s="143"/>
      <c r="D6" s="143"/>
      <c r="E6" s="143"/>
      <c r="F6" s="143"/>
      <c r="G6" s="143"/>
      <c r="H6" s="143"/>
      <c r="I6" s="143"/>
      <c r="J6" s="143"/>
      <c r="K6" s="143"/>
      <c r="L6" s="143"/>
      <c r="M6" s="144"/>
    </row>
    <row r="7" ht="13.5" thickBot="1">
      <c r="B7" s="2"/>
    </row>
    <row r="8" spans="1:13" s="4" customFormat="1" ht="54" customHeight="1">
      <c r="A8" s="145"/>
      <c r="B8" s="147" t="s">
        <v>25</v>
      </c>
      <c r="C8" s="148"/>
      <c r="D8" s="149"/>
      <c r="E8" s="153" t="s">
        <v>26</v>
      </c>
      <c r="F8" s="155" t="s">
        <v>27</v>
      </c>
      <c r="G8" s="156"/>
      <c r="H8" s="156"/>
      <c r="I8" s="157"/>
      <c r="J8" s="158" t="s">
        <v>28</v>
      </c>
      <c r="K8" s="159"/>
      <c r="L8" s="159"/>
      <c r="M8" s="160"/>
    </row>
    <row r="9" spans="1:13" s="7" customFormat="1" ht="12.75">
      <c r="A9" s="146"/>
      <c r="B9" s="150"/>
      <c r="C9" s="151"/>
      <c r="D9" s="152"/>
      <c r="E9" s="154"/>
      <c r="F9" s="5" t="s">
        <v>29</v>
      </c>
      <c r="G9" s="5" t="s">
        <v>30</v>
      </c>
      <c r="H9" s="5" t="s">
        <v>31</v>
      </c>
      <c r="I9" s="6" t="s">
        <v>32</v>
      </c>
      <c r="J9" s="5" t="s">
        <v>29</v>
      </c>
      <c r="K9" s="5" t="s">
        <v>30</v>
      </c>
      <c r="L9" s="5" t="s">
        <v>31</v>
      </c>
      <c r="M9" s="6" t="s">
        <v>32</v>
      </c>
    </row>
    <row r="10" spans="1:13" ht="13.5" thickBot="1">
      <c r="A10" s="8">
        <v>1</v>
      </c>
      <c r="B10" s="9" t="s">
        <v>33</v>
      </c>
      <c r="C10" s="10"/>
      <c r="D10" s="10"/>
      <c r="E10" s="10"/>
      <c r="F10" s="11"/>
      <c r="G10" s="11"/>
      <c r="H10" s="11"/>
      <c r="I10" s="12"/>
      <c r="J10" s="11"/>
      <c r="K10" s="11"/>
      <c r="L10" s="11"/>
      <c r="M10" s="12"/>
    </row>
    <row r="11" spans="1:17" ht="13.5" thickBot="1">
      <c r="A11" s="13">
        <v>2</v>
      </c>
      <c r="B11" s="170" t="s">
        <v>34</v>
      </c>
      <c r="C11" s="171"/>
      <c r="D11" s="171"/>
      <c r="E11" s="171"/>
      <c r="F11" s="171"/>
      <c r="G11" s="171"/>
      <c r="H11" s="171"/>
      <c r="I11" s="171"/>
      <c r="J11" s="169"/>
      <c r="K11" s="169"/>
      <c r="L11" s="169"/>
      <c r="M11" s="172"/>
      <c r="O11" s="3"/>
      <c r="P11" s="3"/>
      <c r="Q11" s="3"/>
    </row>
    <row r="12" spans="1:17" ht="13.5" thickBot="1">
      <c r="A12" s="204"/>
      <c r="B12" s="205" t="s">
        <v>145</v>
      </c>
      <c r="C12" s="206"/>
      <c r="D12" s="206"/>
      <c r="E12" s="206"/>
      <c r="F12" s="206"/>
      <c r="G12" s="206"/>
      <c r="H12" s="206"/>
      <c r="I12" s="206"/>
      <c r="J12" s="207"/>
      <c r="K12" s="207"/>
      <c r="L12" s="207"/>
      <c r="M12" s="208"/>
      <c r="N12" s="3"/>
      <c r="O12" s="3"/>
      <c r="P12" s="3"/>
      <c r="Q12" s="3"/>
    </row>
    <row r="13" spans="1:17" ht="12.75">
      <c r="A13" s="204"/>
      <c r="B13" s="209" t="s">
        <v>146</v>
      </c>
      <c r="C13" s="210"/>
      <c r="D13" s="211"/>
      <c r="E13" s="212" t="s">
        <v>36</v>
      </c>
      <c r="F13" s="213">
        <v>1.985</v>
      </c>
      <c r="G13" s="214">
        <v>2.05</v>
      </c>
      <c r="H13" s="214">
        <v>2.435</v>
      </c>
      <c r="I13" s="215">
        <v>2.837</v>
      </c>
      <c r="J13" s="38">
        <f>F13-'[2]Лист1'!B20+'[2]Лист1'!$D7/1000</f>
        <v>2.88058</v>
      </c>
      <c r="K13" s="39">
        <f>G13-'[2]Лист1'!C20+'[2]Лист1'!$D7/1000</f>
        <v>2.9455799999999996</v>
      </c>
      <c r="L13" s="39">
        <f>H13-'[2]Лист1'!D20+'[2]Лист1'!$D7/1000</f>
        <v>3.33058</v>
      </c>
      <c r="M13" s="40">
        <f>I13-'[2]Лист1'!E20+'[2]Лист1'!$D7/1000</f>
        <v>3.73258</v>
      </c>
      <c r="N13" s="3"/>
      <c r="O13" s="3"/>
      <c r="P13" s="3"/>
      <c r="Q13" s="3"/>
    </row>
    <row r="14" spans="1:17" ht="12.75">
      <c r="A14" s="204"/>
      <c r="B14" s="204" t="s">
        <v>107</v>
      </c>
      <c r="C14" s="2"/>
      <c r="D14" s="216"/>
      <c r="E14" s="8" t="s">
        <v>36</v>
      </c>
      <c r="F14" s="217">
        <v>2.019</v>
      </c>
      <c r="G14" s="218">
        <v>2.083</v>
      </c>
      <c r="H14" s="218">
        <v>2.468</v>
      </c>
      <c r="I14" s="219">
        <v>2.87</v>
      </c>
      <c r="J14" s="220">
        <f>F14-'[2]Лист1'!B21+'[2]Лист1'!$D8/1000</f>
        <v>2.90906</v>
      </c>
      <c r="K14" s="221">
        <f>G14-'[2]Лист1'!C21+'[2]Лист1'!$D8/1000</f>
        <v>2.97406</v>
      </c>
      <c r="L14" s="221">
        <f>H14-'[2]Лист1'!D21+'[2]Лист1'!$D8/1000</f>
        <v>3.35906</v>
      </c>
      <c r="M14" s="222">
        <f>I14-'[2]Лист1'!E21+'[2]Лист1'!$D8/1000</f>
        <v>3.76106</v>
      </c>
      <c r="N14" s="3"/>
      <c r="O14" s="3"/>
      <c r="P14" s="3"/>
      <c r="Q14" s="3"/>
    </row>
    <row r="15" spans="1:17" ht="12.75">
      <c r="A15" s="204"/>
      <c r="B15" s="204" t="s">
        <v>108</v>
      </c>
      <c r="C15" s="2"/>
      <c r="D15" s="216"/>
      <c r="E15" s="8" t="s">
        <v>36</v>
      </c>
      <c r="F15" s="217">
        <v>2.056</v>
      </c>
      <c r="G15" s="218">
        <v>2.121</v>
      </c>
      <c r="H15" s="218">
        <v>2.506</v>
      </c>
      <c r="I15" s="219">
        <v>2.908</v>
      </c>
      <c r="J15" s="220">
        <f>F15-'[2]Лист1'!B22+'[2]Лист1'!$D9/1000</f>
        <v>2.9318400000000002</v>
      </c>
      <c r="K15" s="221">
        <f>G15-'[2]Лист1'!C22+'[2]Лист1'!$D9/1000</f>
        <v>2.9968399999999997</v>
      </c>
      <c r="L15" s="221">
        <f>H15-'[2]Лист1'!D22+'[2]Лист1'!$D9/1000</f>
        <v>3.3818399999999995</v>
      </c>
      <c r="M15" s="222">
        <f>I15-'[2]Лист1'!E22+'[2]Лист1'!$D9/1000</f>
        <v>3.78384</v>
      </c>
      <c r="N15" s="3"/>
      <c r="O15" s="3"/>
      <c r="P15" s="3"/>
      <c r="Q15" s="3"/>
    </row>
    <row r="16" spans="1:17" ht="12.75">
      <c r="A16" s="204"/>
      <c r="B16" s="204" t="s">
        <v>109</v>
      </c>
      <c r="C16" s="2"/>
      <c r="D16" s="216"/>
      <c r="E16" s="8" t="s">
        <v>36</v>
      </c>
      <c r="F16" s="217">
        <v>2.077</v>
      </c>
      <c r="G16" s="218">
        <v>2.141</v>
      </c>
      <c r="H16" s="218">
        <v>2.526</v>
      </c>
      <c r="I16" s="219">
        <v>2.928</v>
      </c>
      <c r="J16" s="220">
        <f>F16-'[2]Лист1'!B23+'[2]Лист1'!$D10/1000</f>
        <v>2.9585799999999995</v>
      </c>
      <c r="K16" s="221">
        <f>G16-'[2]Лист1'!C23+'[2]Лист1'!$D10/1000</f>
        <v>3.02358</v>
      </c>
      <c r="L16" s="221">
        <f>H16-'[2]Лист1'!D23+'[2]Лист1'!$D10/1000</f>
        <v>3.4085799999999997</v>
      </c>
      <c r="M16" s="222">
        <f>I16-'[2]Лист1'!E23+'[2]Лист1'!$D10/1000</f>
        <v>3.81058</v>
      </c>
      <c r="N16" s="3"/>
      <c r="O16" s="3"/>
      <c r="P16" s="3"/>
      <c r="Q16" s="3"/>
    </row>
    <row r="17" spans="1:17" ht="13.5" thickBot="1">
      <c r="A17" s="204"/>
      <c r="B17" s="223" t="s">
        <v>110</v>
      </c>
      <c r="C17" s="27"/>
      <c r="D17" s="224"/>
      <c r="E17" s="225" t="s">
        <v>36</v>
      </c>
      <c r="F17" s="226">
        <v>2.114</v>
      </c>
      <c r="G17" s="227">
        <v>2.178</v>
      </c>
      <c r="H17" s="227">
        <v>2.564</v>
      </c>
      <c r="I17" s="228">
        <v>2.966</v>
      </c>
      <c r="J17" s="229">
        <f>F17-'[2]Лист1'!B24+'[2]Лист1'!$D11/1000</f>
        <v>2.99042</v>
      </c>
      <c r="K17" s="230">
        <f>G17-'[2]Лист1'!C24+'[2]Лист1'!$D11/1000</f>
        <v>3.05542</v>
      </c>
      <c r="L17" s="230">
        <f>H17-'[2]Лист1'!D24+'[2]Лист1'!$D11/1000</f>
        <v>3.44042</v>
      </c>
      <c r="M17" s="231">
        <f>I17-'[2]Лист1'!E24+'[2]Лист1'!$D11/1000</f>
        <v>3.84242</v>
      </c>
      <c r="N17" s="3"/>
      <c r="O17" s="3"/>
      <c r="P17" s="3"/>
      <c r="Q17" s="3"/>
    </row>
    <row r="18" spans="1:17" ht="13.5" thickBot="1">
      <c r="A18" s="204"/>
      <c r="B18" s="232" t="s">
        <v>37</v>
      </c>
      <c r="C18" s="233"/>
      <c r="D18" s="233"/>
      <c r="E18" s="233"/>
      <c r="F18" s="233"/>
      <c r="G18" s="233"/>
      <c r="H18" s="233"/>
      <c r="I18" s="234"/>
      <c r="J18" s="14"/>
      <c r="K18" s="235"/>
      <c r="L18" s="235"/>
      <c r="M18" s="236"/>
      <c r="N18" s="3"/>
      <c r="O18" s="3"/>
      <c r="P18" s="3"/>
      <c r="Q18" s="3"/>
    </row>
    <row r="19" spans="1:17" ht="12.75">
      <c r="A19" s="204"/>
      <c r="B19" s="209"/>
      <c r="C19" s="237" t="s">
        <v>38</v>
      </c>
      <c r="D19" s="238"/>
      <c r="E19" s="239" t="s">
        <v>36</v>
      </c>
      <c r="F19" s="214">
        <v>0.853</v>
      </c>
      <c r="G19" s="214">
        <v>0.911</v>
      </c>
      <c r="H19" s="214">
        <v>0.991</v>
      </c>
      <c r="I19" s="215">
        <v>1.107</v>
      </c>
      <c r="J19" s="38">
        <f>F19-'[2]Лист1'!$B$29+'[2]Лист1'!$D$14/1000</f>
        <v>1.79229</v>
      </c>
      <c r="K19" s="38">
        <f>G19-'[2]Лист1'!$B$29+'[2]Лист1'!$D$14/1000</f>
        <v>1.85029</v>
      </c>
      <c r="L19" s="38">
        <f>H19-'[2]Лист1'!$B$29+'[2]Лист1'!$D$14/1000</f>
        <v>1.9302899999999998</v>
      </c>
      <c r="M19" s="240">
        <f>I19-'[2]Лист1'!$B$29+'[2]Лист1'!$D$14/1000</f>
        <v>2.04629</v>
      </c>
      <c r="N19" s="3"/>
      <c r="O19" s="3"/>
      <c r="P19" s="3"/>
      <c r="Q19" s="3"/>
    </row>
    <row r="20" spans="1:17" ht="38.25" customHeight="1" thickBot="1">
      <c r="A20" s="204"/>
      <c r="B20" s="223"/>
      <c r="C20" s="50" t="s">
        <v>39</v>
      </c>
      <c r="D20" s="241"/>
      <c r="E20" s="225" t="s">
        <v>68</v>
      </c>
      <c r="F20" s="242">
        <v>470.32</v>
      </c>
      <c r="G20" s="242">
        <v>784.515</v>
      </c>
      <c r="H20" s="242">
        <v>547.648</v>
      </c>
      <c r="I20" s="243">
        <v>1018.02</v>
      </c>
      <c r="J20" s="244">
        <f>F20-'[2]Лист1'!$B$28+'[2]Лист1'!$D$13/1000</f>
        <v>442.95394</v>
      </c>
      <c r="K20" s="245">
        <f>G20-'[2]Лист1'!$B$28+'[2]Лист1'!$D$13/1000</f>
        <v>757.14894</v>
      </c>
      <c r="L20" s="245">
        <f>H20-'[2]Лист1'!$B$28+'[2]Лист1'!$D$13/1000</f>
        <v>520.2819400000001</v>
      </c>
      <c r="M20" s="246">
        <f>I20-'[2]Лист1'!$B$28+'[2]Лист1'!$D$13/1000</f>
        <v>990.6539399999999</v>
      </c>
      <c r="N20" s="3"/>
      <c r="O20" s="3"/>
      <c r="P20" s="3"/>
      <c r="Q20" s="3"/>
    </row>
    <row r="21" spans="1:13" ht="12.75" customHeight="1" thickBot="1">
      <c r="A21" s="16" t="s">
        <v>9</v>
      </c>
      <c r="B21" s="170" t="s">
        <v>40</v>
      </c>
      <c r="C21" s="171"/>
      <c r="D21" s="171"/>
      <c r="E21" s="171"/>
      <c r="F21" s="171"/>
      <c r="G21" s="171"/>
      <c r="H21" s="171"/>
      <c r="I21" s="171"/>
      <c r="J21" s="165"/>
      <c r="K21" s="165"/>
      <c r="L21" s="165"/>
      <c r="M21" s="166"/>
    </row>
    <row r="22" spans="1:13" ht="13.5" thickBot="1">
      <c r="A22" s="14"/>
      <c r="B22" s="247" t="s">
        <v>145</v>
      </c>
      <c r="C22" s="207"/>
      <c r="D22" s="207"/>
      <c r="E22" s="206"/>
      <c r="F22" s="206"/>
      <c r="G22" s="206"/>
      <c r="H22" s="206"/>
      <c r="I22" s="206"/>
      <c r="J22" s="207"/>
      <c r="K22" s="207"/>
      <c r="L22" s="207"/>
      <c r="M22" s="208"/>
    </row>
    <row r="23" spans="1:13" ht="12.75">
      <c r="A23" s="14"/>
      <c r="B23" s="209" t="s">
        <v>146</v>
      </c>
      <c r="C23" s="210"/>
      <c r="D23" s="211"/>
      <c r="E23" s="212" t="s">
        <v>36</v>
      </c>
      <c r="F23" s="213">
        <v>2.056</v>
      </c>
      <c r="G23" s="214">
        <v>2.121</v>
      </c>
      <c r="H23" s="214">
        <v>2.506</v>
      </c>
      <c r="I23" s="215">
        <v>2.908</v>
      </c>
      <c r="J23" s="38">
        <f>F13-'[2]Лист1'!B20+'[2]Лист1'!$D7/1000</f>
        <v>2.88058</v>
      </c>
      <c r="K23" s="39">
        <f>G13-'[2]Лист1'!C20+'[2]Лист1'!$D7/1000</f>
        <v>2.9455799999999996</v>
      </c>
      <c r="L23" s="39">
        <f>H13-'[2]Лист1'!D20+'[2]Лист1'!$D7/1000</f>
        <v>3.33058</v>
      </c>
      <c r="M23" s="40">
        <f>I13-'[2]Лист1'!E20+'[2]Лист1'!$D7/1000</f>
        <v>3.73258</v>
      </c>
    </row>
    <row r="24" spans="1:13" ht="12.75">
      <c r="A24" s="14"/>
      <c r="B24" s="204" t="s">
        <v>107</v>
      </c>
      <c r="C24" s="2"/>
      <c r="D24" s="216"/>
      <c r="E24" s="8" t="s">
        <v>36</v>
      </c>
      <c r="F24" s="217">
        <v>2.056</v>
      </c>
      <c r="G24" s="218">
        <v>2.121</v>
      </c>
      <c r="H24" s="218">
        <v>2.506</v>
      </c>
      <c r="I24" s="219">
        <v>2.908</v>
      </c>
      <c r="J24" s="220">
        <f>F14-'[2]Лист1'!B21+'[2]Лист1'!$D8/1000</f>
        <v>2.90906</v>
      </c>
      <c r="K24" s="221">
        <f>G14-'[2]Лист1'!C21+'[2]Лист1'!$D8/1000</f>
        <v>2.97406</v>
      </c>
      <c r="L24" s="221">
        <f>H14-'[2]Лист1'!D21+'[2]Лист1'!$D8/1000</f>
        <v>3.35906</v>
      </c>
      <c r="M24" s="222">
        <f>I14-'[2]Лист1'!E21+'[2]Лист1'!$D8/1000</f>
        <v>3.76106</v>
      </c>
    </row>
    <row r="25" spans="1:13" ht="12.75">
      <c r="A25" s="14"/>
      <c r="B25" s="204" t="s">
        <v>108</v>
      </c>
      <c r="C25" s="2"/>
      <c r="D25" s="216"/>
      <c r="E25" s="8" t="s">
        <v>36</v>
      </c>
      <c r="F25" s="217">
        <v>2.056</v>
      </c>
      <c r="G25" s="218">
        <v>2.121</v>
      </c>
      <c r="H25" s="218">
        <v>2.506</v>
      </c>
      <c r="I25" s="219">
        <v>2.908</v>
      </c>
      <c r="J25" s="220">
        <f>F15-'[2]Лист1'!B22+'[2]Лист1'!$D9/1000</f>
        <v>2.9318400000000002</v>
      </c>
      <c r="K25" s="221">
        <f>G15-'[2]Лист1'!C22+'[2]Лист1'!$D9/1000</f>
        <v>2.9968399999999997</v>
      </c>
      <c r="L25" s="221">
        <f>H15-'[2]Лист1'!D22+'[2]Лист1'!$D9/1000</f>
        <v>3.3818399999999995</v>
      </c>
      <c r="M25" s="222">
        <f>I15-'[2]Лист1'!E22+'[2]Лист1'!$D9/1000</f>
        <v>3.78384</v>
      </c>
    </row>
    <row r="26" spans="1:13" ht="12.75">
      <c r="A26" s="14"/>
      <c r="B26" s="204" t="s">
        <v>109</v>
      </c>
      <c r="C26" s="2"/>
      <c r="D26" s="216"/>
      <c r="E26" s="8" t="s">
        <v>36</v>
      </c>
      <c r="F26" s="217">
        <v>2.056</v>
      </c>
      <c r="G26" s="218">
        <v>2.121</v>
      </c>
      <c r="H26" s="218">
        <v>2.506</v>
      </c>
      <c r="I26" s="219">
        <v>2.908</v>
      </c>
      <c r="J26" s="220">
        <f>F16-'[2]Лист1'!B23+'[2]Лист1'!$D10/1000</f>
        <v>2.9585799999999995</v>
      </c>
      <c r="K26" s="221">
        <f>G16-'[2]Лист1'!C23+'[2]Лист1'!$D10/1000</f>
        <v>3.02358</v>
      </c>
      <c r="L26" s="221">
        <f>H16-'[2]Лист1'!D23+'[2]Лист1'!$D10/1000</f>
        <v>3.4085799999999997</v>
      </c>
      <c r="M26" s="222">
        <f>I16-'[2]Лист1'!E23+'[2]Лист1'!$D10/1000</f>
        <v>3.81058</v>
      </c>
    </row>
    <row r="27" spans="1:13" ht="13.5" thickBot="1">
      <c r="A27" s="14"/>
      <c r="B27" s="223" t="s">
        <v>110</v>
      </c>
      <c r="C27" s="27"/>
      <c r="D27" s="224"/>
      <c r="E27" s="225" t="s">
        <v>36</v>
      </c>
      <c r="F27" s="226">
        <v>2.056</v>
      </c>
      <c r="G27" s="227">
        <v>2.121</v>
      </c>
      <c r="H27" s="227">
        <v>2.506</v>
      </c>
      <c r="I27" s="228">
        <v>2.908</v>
      </c>
      <c r="J27" s="229">
        <f>F17-'[2]Лист1'!B24+'[2]Лист1'!$D11/1000</f>
        <v>2.99042</v>
      </c>
      <c r="K27" s="230">
        <f>G17-'[2]Лист1'!C24+'[2]Лист1'!$D11/1000</f>
        <v>3.05542</v>
      </c>
      <c r="L27" s="230">
        <f>H17-'[2]Лист1'!D24+'[2]Лист1'!$D11/1000</f>
        <v>3.44042</v>
      </c>
      <c r="M27" s="231">
        <f>I17-'[2]Лист1'!E24+'[2]Лист1'!$D11/1000</f>
        <v>3.84242</v>
      </c>
    </row>
    <row r="28" spans="1:13" ht="13.5" thickBot="1">
      <c r="A28" s="204"/>
      <c r="B28" s="232" t="s">
        <v>37</v>
      </c>
      <c r="C28" s="233"/>
      <c r="D28" s="233"/>
      <c r="E28" s="233"/>
      <c r="F28" s="233"/>
      <c r="G28" s="233"/>
      <c r="H28" s="233"/>
      <c r="I28" s="234"/>
      <c r="J28" s="14"/>
      <c r="K28" s="235"/>
      <c r="L28" s="235"/>
      <c r="M28" s="236"/>
    </row>
    <row r="29" spans="1:13" ht="12.75">
      <c r="A29" s="14"/>
      <c r="B29" s="209"/>
      <c r="C29" s="237" t="s">
        <v>38</v>
      </c>
      <c r="D29" s="238"/>
      <c r="E29" s="239" t="s">
        <v>36</v>
      </c>
      <c r="F29" s="214">
        <v>0.853</v>
      </c>
      <c r="G29" s="214">
        <v>0.911</v>
      </c>
      <c r="H29" s="214">
        <v>0.991</v>
      </c>
      <c r="I29" s="215">
        <v>1.107</v>
      </c>
      <c r="J29" s="38">
        <f>F19-'[2]Лист1'!$B$29+'[2]Лист1'!$D$14/1000</f>
        <v>1.79229</v>
      </c>
      <c r="K29" s="38">
        <f>G19-'[2]Лист1'!$B$29+'[2]Лист1'!$D$14/1000</f>
        <v>1.85029</v>
      </c>
      <c r="L29" s="38">
        <f>H19-'[2]Лист1'!$B$29+'[2]Лист1'!$D$14/1000</f>
        <v>1.9302899999999998</v>
      </c>
      <c r="M29" s="240">
        <f>I19-'[2]Лист1'!$B$29+'[2]Лист1'!$D$14/1000</f>
        <v>2.04629</v>
      </c>
    </row>
    <row r="30" spans="1:13" ht="37.5" customHeight="1" thickBot="1">
      <c r="A30" s="14"/>
      <c r="B30" s="223"/>
      <c r="C30" s="50" t="s">
        <v>39</v>
      </c>
      <c r="D30" s="241"/>
      <c r="E30" s="225" t="s">
        <v>68</v>
      </c>
      <c r="F30" s="242">
        <v>470.32</v>
      </c>
      <c r="G30" s="242">
        <v>784.515</v>
      </c>
      <c r="H30" s="242">
        <v>547.648</v>
      </c>
      <c r="I30" s="243">
        <v>1018.02</v>
      </c>
      <c r="J30" s="244">
        <f>F20-'[2]Лист1'!$B$28+'[2]Лист1'!$D$13/1000</f>
        <v>442.95394</v>
      </c>
      <c r="K30" s="245">
        <f>G20-'[2]Лист1'!$B$28+'[2]Лист1'!$D$13/1000</f>
        <v>757.14894</v>
      </c>
      <c r="L30" s="245">
        <f>H20-'[2]Лист1'!$B$28+'[2]Лист1'!$D$13/1000</f>
        <v>520.2819400000001</v>
      </c>
      <c r="M30" s="246">
        <f>I20-'[2]Лист1'!$B$28+'[2]Лист1'!$D$13/1000</f>
        <v>990.6539399999999</v>
      </c>
    </row>
    <row r="31" spans="1:13" ht="12" customHeight="1" thickBot="1">
      <c r="A31" s="168" t="s">
        <v>41</v>
      </c>
      <c r="B31" s="169"/>
      <c r="C31" s="169"/>
      <c r="D31" s="169"/>
      <c r="E31" s="169"/>
      <c r="F31" s="169"/>
      <c r="G31" s="169"/>
      <c r="H31" s="169"/>
      <c r="I31" s="169"/>
      <c r="J31" s="165"/>
      <c r="K31" s="165"/>
      <c r="L31" s="165"/>
      <c r="M31" s="166"/>
    </row>
    <row r="32" spans="1:14" ht="13.5" thickBot="1">
      <c r="A32" s="19"/>
      <c r="B32" s="20" t="s">
        <v>35</v>
      </c>
      <c r="C32" s="21"/>
      <c r="D32" s="22"/>
      <c r="E32" s="22" t="s">
        <v>36</v>
      </c>
      <c r="F32" s="23"/>
      <c r="G32" s="41"/>
      <c r="H32" s="23">
        <v>0.7</v>
      </c>
      <c r="I32" s="24"/>
      <c r="J32" s="25"/>
      <c r="K32" s="41"/>
      <c r="L32" s="41">
        <f>H32-'[2]Лист1'!D22+'[2]Лист1'!D9/1000</f>
        <v>1.57584</v>
      </c>
      <c r="M32" s="26"/>
      <c r="N32" s="3"/>
    </row>
    <row r="33" spans="1:13" ht="12.75" customHeight="1" thickBot="1">
      <c r="A33" s="163" t="s">
        <v>42</v>
      </c>
      <c r="B33" s="164"/>
      <c r="C33" s="164"/>
      <c r="D33" s="164"/>
      <c r="E33" s="164"/>
      <c r="F33" s="164"/>
      <c r="G33" s="164"/>
      <c r="H33" s="164"/>
      <c r="I33" s="164"/>
      <c r="J33" s="165"/>
      <c r="K33" s="165"/>
      <c r="L33" s="165"/>
      <c r="M33" s="166"/>
    </row>
    <row r="34" spans="1:13" ht="13.5" thickBot="1">
      <c r="A34" s="17"/>
      <c r="B34" s="27" t="s">
        <v>35</v>
      </c>
      <c r="C34" s="27"/>
      <c r="D34" s="18"/>
      <c r="E34" s="18" t="s">
        <v>36</v>
      </c>
      <c r="F34" s="28"/>
      <c r="G34" s="41"/>
      <c r="H34" s="28">
        <v>0.7</v>
      </c>
      <c r="I34" s="29"/>
      <c r="J34" s="25"/>
      <c r="K34" s="41"/>
      <c r="L34" s="41">
        <f>H32-'[2]Лист1'!D22+'[2]Лист1'!D9/1000</f>
        <v>1.57584</v>
      </c>
      <c r="M34" s="26"/>
    </row>
    <row r="35" spans="1:13" ht="12.75">
      <c r="A35" s="30"/>
      <c r="B35" s="30"/>
      <c r="C35" s="30"/>
      <c r="D35" s="30"/>
      <c r="E35" s="30"/>
      <c r="F35" s="31"/>
      <c r="G35" s="31"/>
      <c r="H35" s="31"/>
      <c r="I35" s="31"/>
      <c r="J35" s="31"/>
      <c r="K35" s="31"/>
      <c r="L35" s="31"/>
      <c r="M35" s="31"/>
    </row>
    <row r="36" spans="1:13" ht="12.75">
      <c r="A36" s="33"/>
      <c r="B36" s="33"/>
      <c r="C36" s="33"/>
      <c r="D36" s="33"/>
      <c r="E36" s="33"/>
      <c r="F36" s="33"/>
      <c r="G36" s="33"/>
      <c r="H36" s="33"/>
      <c r="I36" s="33"/>
      <c r="J36" s="33"/>
      <c r="K36" s="33"/>
      <c r="L36" s="33"/>
      <c r="M36" s="33"/>
    </row>
    <row r="37" spans="1:13" ht="12.75">
      <c r="A37" s="33"/>
      <c r="B37" s="33"/>
      <c r="C37" s="33"/>
      <c r="D37" s="33"/>
      <c r="E37" s="33"/>
      <c r="F37" s="33"/>
      <c r="G37" s="33"/>
      <c r="H37" s="33"/>
      <c r="I37" s="33"/>
      <c r="J37" s="33"/>
      <c r="K37" s="33"/>
      <c r="L37" s="33"/>
      <c r="M37" s="33"/>
    </row>
    <row r="38" spans="1:13" ht="12.75">
      <c r="A38" s="33"/>
      <c r="B38" s="33"/>
      <c r="C38" s="33"/>
      <c r="D38" s="33"/>
      <c r="E38" s="33"/>
      <c r="F38" s="33"/>
      <c r="G38" s="33"/>
      <c r="H38" s="33"/>
      <c r="I38" s="33"/>
      <c r="J38" s="33"/>
      <c r="K38" s="33"/>
      <c r="L38" s="33"/>
      <c r="M38" s="33"/>
    </row>
    <row r="39" spans="1:13" ht="12.75">
      <c r="A39" s="33"/>
      <c r="B39" s="33"/>
      <c r="C39" s="33"/>
      <c r="D39" s="33"/>
      <c r="E39" s="33"/>
      <c r="F39" s="33"/>
      <c r="G39" s="33"/>
      <c r="H39" s="33"/>
      <c r="I39" s="33"/>
      <c r="J39" s="33"/>
      <c r="K39" s="33"/>
      <c r="L39" s="33"/>
      <c r="M39" s="33"/>
    </row>
    <row r="40" spans="1:13" ht="12.75">
      <c r="A40" s="30"/>
      <c r="B40" s="30"/>
      <c r="C40" s="30"/>
      <c r="D40" s="30"/>
      <c r="E40" s="30"/>
      <c r="F40" s="31"/>
      <c r="G40" s="31"/>
      <c r="H40" s="31"/>
      <c r="I40" s="31"/>
      <c r="J40" s="31"/>
      <c r="K40" s="31"/>
      <c r="L40" s="31"/>
      <c r="M40" s="31"/>
    </row>
    <row r="41" spans="1:13" ht="12.75">
      <c r="A41" s="30"/>
      <c r="B41" s="30"/>
      <c r="C41" s="30"/>
      <c r="D41" s="30"/>
      <c r="E41" s="30"/>
      <c r="F41" s="31"/>
      <c r="G41" s="31"/>
      <c r="H41" s="31"/>
      <c r="I41" s="31"/>
      <c r="J41" s="31"/>
      <c r="K41" s="31"/>
      <c r="L41" s="31"/>
      <c r="M41" s="31"/>
    </row>
    <row r="42" spans="1:13" ht="15.75">
      <c r="A42" s="34" t="s">
        <v>147</v>
      </c>
      <c r="B42" s="30"/>
      <c r="C42" s="30"/>
      <c r="D42" s="30"/>
      <c r="E42" s="30"/>
      <c r="F42" s="31"/>
      <c r="G42" s="31"/>
      <c r="H42" s="31"/>
      <c r="I42" s="31"/>
      <c r="J42" s="31"/>
      <c r="K42" s="31"/>
      <c r="L42" s="31"/>
      <c r="M42" s="31"/>
    </row>
    <row r="43" spans="1:13" ht="12.75">
      <c r="A43" s="30"/>
      <c r="B43" s="30"/>
      <c r="C43" s="30"/>
      <c r="D43" s="30"/>
      <c r="E43" s="30"/>
      <c r="F43" s="31"/>
      <c r="G43" s="31"/>
      <c r="H43" s="31"/>
      <c r="I43" s="31"/>
      <c r="J43" s="31"/>
      <c r="K43" s="31"/>
      <c r="L43" s="31"/>
      <c r="M43" s="31"/>
    </row>
    <row r="44" spans="1:13" ht="12.75">
      <c r="A44" s="30"/>
      <c r="B44" s="30"/>
      <c r="C44" s="30"/>
      <c r="D44" s="30"/>
      <c r="E44" s="30"/>
      <c r="F44" s="31"/>
      <c r="G44" s="31"/>
      <c r="H44" s="31"/>
      <c r="I44" s="31"/>
      <c r="J44" s="31"/>
      <c r="K44" s="31"/>
      <c r="L44" s="31"/>
      <c r="M44" s="31"/>
    </row>
    <row r="45" spans="1:13" ht="12.75">
      <c r="A45" s="30"/>
      <c r="B45" s="30"/>
      <c r="C45" s="30"/>
      <c r="D45" s="30"/>
      <c r="E45" s="30"/>
      <c r="F45" s="31"/>
      <c r="G45" s="31"/>
      <c r="H45" s="31"/>
      <c r="I45" s="31"/>
      <c r="J45" s="31"/>
      <c r="K45" s="31"/>
      <c r="L45" s="31"/>
      <c r="M45" s="31"/>
    </row>
    <row r="46" spans="1:13" ht="12.75">
      <c r="A46" s="30"/>
      <c r="B46" s="30"/>
      <c r="C46" s="30"/>
      <c r="D46" s="30"/>
      <c r="E46" s="30"/>
      <c r="F46" s="31"/>
      <c r="G46" s="31"/>
      <c r="H46" s="31"/>
      <c r="I46" s="31"/>
      <c r="J46" s="31"/>
      <c r="K46" s="31"/>
      <c r="L46" s="31"/>
      <c r="M46" s="31"/>
    </row>
    <row r="47" spans="1:13" ht="13.5" customHeight="1">
      <c r="A47" s="30"/>
      <c r="B47" s="30"/>
      <c r="C47" s="30"/>
      <c r="D47" s="30"/>
      <c r="E47" s="30"/>
      <c r="F47" s="31"/>
      <c r="G47" s="31"/>
      <c r="H47" s="31"/>
      <c r="I47" s="31"/>
      <c r="J47" s="31"/>
      <c r="K47" s="31"/>
      <c r="L47" s="31"/>
      <c r="M47" s="31"/>
    </row>
    <row r="48" spans="1:13" ht="15.75">
      <c r="A48" s="34" t="s">
        <v>148</v>
      </c>
      <c r="B48" s="30"/>
      <c r="C48" s="30"/>
      <c r="D48" s="30"/>
      <c r="E48" s="30"/>
      <c r="F48" s="31"/>
      <c r="G48" s="31"/>
      <c r="H48" s="31"/>
      <c r="I48" s="31"/>
      <c r="J48" s="31"/>
      <c r="K48" s="31"/>
      <c r="L48" s="31"/>
      <c r="M48" s="31"/>
    </row>
    <row r="49" spans="1:13" ht="12.75">
      <c r="A49" s="30"/>
      <c r="B49" s="30"/>
      <c r="C49" s="30"/>
      <c r="D49" s="30"/>
      <c r="E49" s="30"/>
      <c r="F49" s="31"/>
      <c r="G49" s="31"/>
      <c r="H49" s="31"/>
      <c r="I49" s="31"/>
      <c r="J49" s="31"/>
      <c r="K49" s="31"/>
      <c r="L49" s="31"/>
      <c r="M49" s="31"/>
    </row>
    <row r="50" spans="1:13" ht="18">
      <c r="A50" s="51"/>
      <c r="B50" s="30"/>
      <c r="C50" s="30"/>
      <c r="D50" s="30"/>
      <c r="E50" s="30"/>
      <c r="F50" s="31"/>
      <c r="G50" s="31"/>
      <c r="H50" s="31"/>
      <c r="I50" s="31"/>
      <c r="J50" s="31"/>
      <c r="K50" s="31"/>
      <c r="L50" s="31"/>
      <c r="M50" s="31"/>
    </row>
    <row r="51" spans="1:13" ht="12.75">
      <c r="A51" s="30"/>
      <c r="B51" s="30"/>
      <c r="C51" s="30"/>
      <c r="D51" s="30"/>
      <c r="E51" s="30"/>
      <c r="F51" s="31"/>
      <c r="G51" s="31"/>
      <c r="H51" s="31"/>
      <c r="I51" s="31"/>
      <c r="J51" s="31"/>
      <c r="K51" s="31"/>
      <c r="L51" s="31"/>
      <c r="M51" s="31"/>
    </row>
    <row r="52" spans="1:13" ht="12.75">
      <c r="A52" s="30"/>
      <c r="B52" s="30"/>
      <c r="C52" s="30"/>
      <c r="D52" s="30"/>
      <c r="E52" s="30"/>
      <c r="F52" s="31"/>
      <c r="G52" s="31"/>
      <c r="H52" s="31"/>
      <c r="I52" s="31"/>
      <c r="J52" s="31"/>
      <c r="K52" s="31"/>
      <c r="L52" s="31"/>
      <c r="M52" s="31"/>
    </row>
    <row r="53" spans="1:13" ht="18">
      <c r="A53" s="51"/>
      <c r="B53" s="30"/>
      <c r="C53" s="30"/>
      <c r="D53" s="30"/>
      <c r="E53" s="30"/>
      <c r="F53" s="31"/>
      <c r="G53" s="31"/>
      <c r="H53" s="31"/>
      <c r="I53" s="31"/>
      <c r="J53" s="31"/>
      <c r="K53" s="31"/>
      <c r="L53" s="31"/>
      <c r="M53" s="31"/>
    </row>
    <row r="54" spans="1:13" ht="37.5" customHeight="1">
      <c r="A54" s="161"/>
      <c r="B54" s="161"/>
      <c r="C54" s="161"/>
      <c r="D54" s="161"/>
      <c r="E54" s="161"/>
      <c r="F54" s="161"/>
      <c r="G54" s="161"/>
      <c r="H54" s="161"/>
      <c r="I54" s="161"/>
      <c r="J54" s="161"/>
      <c r="K54" s="161"/>
      <c r="L54" s="161"/>
      <c r="M54" s="161"/>
    </row>
  </sheetData>
  <mergeCells count="17">
    <mergeCell ref="B28:I28"/>
    <mergeCell ref="A33:M33"/>
    <mergeCell ref="A54:M54"/>
    <mergeCell ref="B12:M12"/>
    <mergeCell ref="B18:I18"/>
    <mergeCell ref="B21:M21"/>
    <mergeCell ref="B22:M22"/>
    <mergeCell ref="A2:M2"/>
    <mergeCell ref="A31:M31"/>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view="pageBreakPreview" zoomScale="75" zoomScaleNormal="75" zoomScaleSheetLayoutView="75" workbookViewId="0" topLeftCell="A1">
      <selection activeCell="J14" sqref="J14"/>
    </sheetView>
  </sheetViews>
  <sheetFormatPr defaultColWidth="9.00390625" defaultRowHeight="12.75"/>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59.25" customHeight="1">
      <c r="A1" s="194" t="s">
        <v>94</v>
      </c>
      <c r="B1" s="194"/>
      <c r="C1" s="194"/>
      <c r="D1" s="194"/>
      <c r="E1" s="194"/>
      <c r="F1" s="194"/>
      <c r="G1" s="194"/>
      <c r="H1" s="194"/>
    </row>
    <row r="2" ht="25.5" customHeight="1">
      <c r="A2" s="68"/>
    </row>
    <row r="3" ht="25.5" customHeight="1"/>
    <row r="4" ht="25.5" customHeight="1">
      <c r="A4" s="68"/>
    </row>
    <row r="5" ht="25.5" customHeight="1">
      <c r="A5" s="68"/>
    </row>
    <row r="6" spans="1:8" ht="25.5" customHeight="1">
      <c r="A6" s="186" t="s">
        <v>0</v>
      </c>
      <c r="B6" s="186"/>
      <c r="C6" s="186"/>
      <c r="D6" s="186"/>
      <c r="E6" s="186"/>
      <c r="F6" s="186"/>
      <c r="G6" s="186"/>
      <c r="H6" s="186"/>
    </row>
    <row r="7" ht="14.25" customHeight="1"/>
    <row r="8" spans="1:8" ht="12.75">
      <c r="A8" s="68"/>
      <c r="C8" s="69"/>
      <c r="D8" s="69"/>
      <c r="E8" s="69"/>
      <c r="F8" s="69"/>
      <c r="H8" s="70" t="s">
        <v>1</v>
      </c>
    </row>
    <row r="9" spans="1:8" ht="12.75" customHeight="1">
      <c r="A9" s="187" t="s">
        <v>2</v>
      </c>
      <c r="B9" s="187" t="s">
        <v>3</v>
      </c>
      <c r="C9" s="187"/>
      <c r="D9" s="187"/>
      <c r="E9" s="187"/>
      <c r="F9" s="187"/>
      <c r="G9" s="188" t="s">
        <v>4</v>
      </c>
      <c r="H9" s="190" t="s">
        <v>142</v>
      </c>
    </row>
    <row r="10" spans="1:8" ht="12.75">
      <c r="A10" s="187"/>
      <c r="B10" s="187"/>
      <c r="C10" s="187"/>
      <c r="D10" s="187"/>
      <c r="E10" s="187"/>
      <c r="F10" s="187"/>
      <c r="G10" s="189"/>
      <c r="H10" s="191"/>
    </row>
    <row r="11" spans="1:9" ht="42.75" customHeight="1">
      <c r="A11" s="71">
        <v>1</v>
      </c>
      <c r="B11" s="192" t="s">
        <v>74</v>
      </c>
      <c r="C11" s="167"/>
      <c r="D11" s="167"/>
      <c r="E11" s="167"/>
      <c r="F11" s="124"/>
      <c r="G11" s="72"/>
      <c r="H11" s="73">
        <f>H12-H13-H14-H15</f>
        <v>31.379766019417477</v>
      </c>
      <c r="I11" s="74"/>
    </row>
    <row r="12" spans="1:9" ht="53.25" customHeight="1">
      <c r="A12" s="193" t="s">
        <v>5</v>
      </c>
      <c r="B12" s="193"/>
      <c r="C12" s="181" t="s">
        <v>95</v>
      </c>
      <c r="D12" s="182"/>
      <c r="E12" s="182"/>
      <c r="F12" s="183"/>
      <c r="G12" s="15"/>
      <c r="H12" s="75">
        <v>32.321159</v>
      </c>
      <c r="I12" s="76"/>
    </row>
    <row r="13" spans="1:10" ht="57" customHeight="1">
      <c r="A13" s="193" t="s">
        <v>6</v>
      </c>
      <c r="B13" s="193"/>
      <c r="C13" s="181" t="s">
        <v>96</v>
      </c>
      <c r="D13" s="182"/>
      <c r="E13" s="182"/>
      <c r="F13" s="183"/>
      <c r="G13" s="15"/>
      <c r="H13" s="75">
        <f>H12-(H12/103*100)</f>
        <v>0.9413929805825241</v>
      </c>
      <c r="I13" s="77"/>
      <c r="J13" s="78"/>
    </row>
    <row r="14" spans="1:10" ht="80.25" customHeight="1">
      <c r="A14" s="193" t="s">
        <v>7</v>
      </c>
      <c r="B14" s="193"/>
      <c r="C14" s="181" t="s">
        <v>97</v>
      </c>
      <c r="D14" s="182"/>
      <c r="E14" s="182"/>
      <c r="F14" s="183"/>
      <c r="G14" s="15"/>
      <c r="H14" s="75">
        <v>0</v>
      </c>
      <c r="I14" s="77"/>
      <c r="J14" s="78"/>
    </row>
    <row r="15" spans="1:10" ht="44.25" customHeight="1">
      <c r="A15" s="179" t="s">
        <v>8</v>
      </c>
      <c r="B15" s="180"/>
      <c r="C15" s="184" t="s">
        <v>75</v>
      </c>
      <c r="D15" s="177"/>
      <c r="E15" s="177"/>
      <c r="F15" s="178"/>
      <c r="G15" s="15"/>
      <c r="H15" s="75">
        <v>0</v>
      </c>
      <c r="I15" s="77"/>
      <c r="J15" s="78"/>
    </row>
    <row r="16" spans="1:9" ht="65.25" customHeight="1">
      <c r="A16" s="71">
        <v>2</v>
      </c>
      <c r="B16" s="176" t="s">
        <v>98</v>
      </c>
      <c r="C16" s="177"/>
      <c r="D16" s="177"/>
      <c r="E16" s="177"/>
      <c r="F16" s="178"/>
      <c r="G16" s="15"/>
      <c r="H16" s="73">
        <f>(H17)</f>
        <v>58.801348</v>
      </c>
      <c r="I16" s="74"/>
    </row>
    <row r="17" spans="1:9" ht="19.5" customHeight="1">
      <c r="A17" s="179" t="s">
        <v>9</v>
      </c>
      <c r="B17" s="180"/>
      <c r="C17" s="184" t="s">
        <v>69</v>
      </c>
      <c r="D17" s="177"/>
      <c r="E17" s="177"/>
      <c r="F17" s="178"/>
      <c r="G17" s="15"/>
      <c r="H17" s="75">
        <v>58.801348</v>
      </c>
      <c r="I17" s="77"/>
    </row>
    <row r="18" spans="1:9" ht="54" customHeight="1">
      <c r="A18" s="71">
        <v>3</v>
      </c>
      <c r="B18" s="173" t="s">
        <v>99</v>
      </c>
      <c r="C18" s="174"/>
      <c r="D18" s="174"/>
      <c r="E18" s="174"/>
      <c r="F18" s="175"/>
      <c r="G18" s="79"/>
      <c r="H18" s="73">
        <f>MIN(H20,H19)</f>
        <v>0.03</v>
      </c>
      <c r="I18" s="74"/>
    </row>
    <row r="19" spans="1:9" ht="52.5" customHeight="1">
      <c r="A19" s="179" t="s">
        <v>10</v>
      </c>
      <c r="B19" s="180"/>
      <c r="C19" s="181" t="s">
        <v>100</v>
      </c>
      <c r="D19" s="182"/>
      <c r="E19" s="182"/>
      <c r="F19" s="183"/>
      <c r="G19" s="15"/>
      <c r="H19" s="75">
        <v>0.03</v>
      </c>
      <c r="I19" s="74"/>
    </row>
    <row r="20" spans="1:9" ht="32.25" customHeight="1">
      <c r="A20" s="179" t="s">
        <v>11</v>
      </c>
      <c r="B20" s="180"/>
      <c r="C20" s="181" t="s">
        <v>76</v>
      </c>
      <c r="D20" s="182"/>
      <c r="E20" s="182"/>
      <c r="F20" s="183"/>
      <c r="G20" s="15"/>
      <c r="H20" s="75">
        <f>H19</f>
        <v>0.03</v>
      </c>
      <c r="I20" s="74"/>
    </row>
    <row r="21" spans="1:9" ht="30.75" customHeight="1">
      <c r="A21" s="71">
        <v>4</v>
      </c>
      <c r="B21" s="173" t="s">
        <v>77</v>
      </c>
      <c r="C21" s="174"/>
      <c r="D21" s="174"/>
      <c r="E21" s="174"/>
      <c r="F21" s="175"/>
      <c r="G21" s="15"/>
      <c r="H21" s="73">
        <v>0</v>
      </c>
      <c r="I21" s="74"/>
    </row>
    <row r="22" spans="1:9" ht="31.5" customHeight="1">
      <c r="A22" s="71">
        <v>5</v>
      </c>
      <c r="B22" s="173" t="s">
        <v>78</v>
      </c>
      <c r="C22" s="174"/>
      <c r="D22" s="174"/>
      <c r="E22" s="174"/>
      <c r="F22" s="175"/>
      <c r="G22" s="15"/>
      <c r="H22" s="73">
        <f>SUM(H23:H25)</f>
        <v>25.37409</v>
      </c>
      <c r="I22" s="77"/>
    </row>
    <row r="23" spans="1:9" ht="37.5" customHeight="1">
      <c r="A23" s="179" t="s">
        <v>12</v>
      </c>
      <c r="B23" s="180"/>
      <c r="C23" s="181" t="s">
        <v>79</v>
      </c>
      <c r="D23" s="182"/>
      <c r="E23" s="182"/>
      <c r="F23" s="183"/>
      <c r="G23" s="15"/>
      <c r="H23" s="75">
        <v>0</v>
      </c>
      <c r="I23" s="74"/>
    </row>
    <row r="24" spans="1:10" ht="34.5" customHeight="1">
      <c r="A24" s="179" t="s">
        <v>13</v>
      </c>
      <c r="B24" s="180"/>
      <c r="C24" s="181" t="s">
        <v>80</v>
      </c>
      <c r="D24" s="182"/>
      <c r="E24" s="182"/>
      <c r="F24" s="183"/>
      <c r="G24" s="15"/>
      <c r="H24" s="75">
        <v>14.07659</v>
      </c>
      <c r="I24" s="74"/>
      <c r="J24" s="3"/>
    </row>
    <row r="25" spans="1:9" ht="34.5" customHeight="1">
      <c r="A25" s="179" t="s">
        <v>14</v>
      </c>
      <c r="B25" s="180"/>
      <c r="C25" s="181" t="s">
        <v>81</v>
      </c>
      <c r="D25" s="182"/>
      <c r="E25" s="182"/>
      <c r="F25" s="183"/>
      <c r="G25" s="15"/>
      <c r="H25" s="75">
        <f>H26+H27</f>
        <v>11.2975</v>
      </c>
      <c r="I25" s="74"/>
    </row>
    <row r="26" spans="1:9" s="84" customFormat="1" ht="22.5" customHeight="1">
      <c r="A26" s="195" t="s">
        <v>82</v>
      </c>
      <c r="B26" s="196"/>
      <c r="C26" s="196"/>
      <c r="D26" s="196"/>
      <c r="E26" s="197"/>
      <c r="F26" s="80" t="s">
        <v>15</v>
      </c>
      <c r="G26" s="81"/>
      <c r="H26" s="82">
        <v>9.0124</v>
      </c>
      <c r="I26" s="83"/>
    </row>
    <row r="27" spans="1:9" s="84" customFormat="1" ht="22.5" customHeight="1">
      <c r="A27" s="198"/>
      <c r="B27" s="199"/>
      <c r="C27" s="199"/>
      <c r="D27" s="199"/>
      <c r="E27" s="200"/>
      <c r="F27" s="80" t="s">
        <v>16</v>
      </c>
      <c r="G27" s="81"/>
      <c r="H27" s="82">
        <v>2.2851</v>
      </c>
      <c r="I27" s="83"/>
    </row>
    <row r="28" spans="1:9" ht="126.75" customHeight="1">
      <c r="A28" s="71">
        <v>6</v>
      </c>
      <c r="B28" s="173" t="s">
        <v>101</v>
      </c>
      <c r="C28" s="174"/>
      <c r="D28" s="174"/>
      <c r="E28" s="174"/>
      <c r="F28" s="175"/>
      <c r="G28" s="15"/>
      <c r="H28" s="73">
        <v>0</v>
      </c>
      <c r="I28" s="74"/>
    </row>
    <row r="29" spans="1:10" ht="78" customHeight="1">
      <c r="A29" s="71">
        <v>7</v>
      </c>
      <c r="B29" s="173" t="s">
        <v>102</v>
      </c>
      <c r="C29" s="174"/>
      <c r="D29" s="174"/>
      <c r="E29" s="174"/>
      <c r="F29" s="175"/>
      <c r="H29" s="73">
        <f>SUM(H30:H31)</f>
        <v>44.849866</v>
      </c>
      <c r="I29" s="74"/>
      <c r="J29" s="3"/>
    </row>
    <row r="30" spans="1:10" ht="23.25" customHeight="1">
      <c r="A30" s="195" t="s">
        <v>83</v>
      </c>
      <c r="B30" s="196"/>
      <c r="C30" s="196"/>
      <c r="D30" s="196"/>
      <c r="E30" s="197"/>
      <c r="F30" s="80" t="s">
        <v>15</v>
      </c>
      <c r="G30" s="81"/>
      <c r="H30" s="82">
        <v>35.888414</v>
      </c>
      <c r="I30" s="74"/>
      <c r="J30" s="3"/>
    </row>
    <row r="31" spans="1:10" ht="23.25" customHeight="1">
      <c r="A31" s="198"/>
      <c r="B31" s="199"/>
      <c r="C31" s="199"/>
      <c r="D31" s="199"/>
      <c r="E31" s="200"/>
      <c r="F31" s="80" t="s">
        <v>16</v>
      </c>
      <c r="G31" s="81"/>
      <c r="H31" s="82">
        <v>8.961452</v>
      </c>
      <c r="I31" s="74"/>
      <c r="J31" s="3"/>
    </row>
    <row r="32" spans="1:13" ht="42.75" customHeight="1">
      <c r="A32" s="85">
        <v>8</v>
      </c>
      <c r="B32" s="176" t="s">
        <v>84</v>
      </c>
      <c r="C32" s="177"/>
      <c r="D32" s="177"/>
      <c r="E32" s="177"/>
      <c r="F32" s="178"/>
      <c r="G32" s="15"/>
      <c r="H32" s="73">
        <f>H33-H34-H29-H28</f>
        <v>46.72693400000001</v>
      </c>
      <c r="I32" s="74"/>
      <c r="K32" s="3"/>
      <c r="M32" s="3"/>
    </row>
    <row r="33" spans="1:13" ht="42.75" customHeight="1">
      <c r="A33" s="85">
        <v>9</v>
      </c>
      <c r="B33" s="192" t="s">
        <v>85</v>
      </c>
      <c r="C33" s="201"/>
      <c r="D33" s="201"/>
      <c r="E33" s="201"/>
      <c r="F33" s="202"/>
      <c r="G33" s="15"/>
      <c r="H33" s="73">
        <v>106.082058</v>
      </c>
      <c r="I33" s="86"/>
      <c r="K33" s="3"/>
      <c r="M33" s="3"/>
    </row>
    <row r="34" spans="1:9" ht="55.5" customHeight="1">
      <c r="A34" s="85">
        <v>10</v>
      </c>
      <c r="B34" s="173" t="s">
        <v>103</v>
      </c>
      <c r="C34" s="182"/>
      <c r="D34" s="182"/>
      <c r="E34" s="182"/>
      <c r="F34" s="183"/>
      <c r="G34" s="15"/>
      <c r="H34" s="73">
        <f>H33-91.5768</f>
        <v>14.505257999999998</v>
      </c>
      <c r="I34" s="77"/>
    </row>
    <row r="35" spans="1:9" ht="40.5" customHeight="1">
      <c r="A35" s="85">
        <v>11</v>
      </c>
      <c r="B35" s="181" t="s">
        <v>86</v>
      </c>
      <c r="C35" s="182"/>
      <c r="D35" s="182"/>
      <c r="E35" s="182"/>
      <c r="F35" s="183"/>
      <c r="G35" s="15"/>
      <c r="H35" s="73">
        <v>0.5</v>
      </c>
      <c r="I35" s="74"/>
    </row>
    <row r="36" spans="1:10" ht="59.25" customHeight="1">
      <c r="A36" s="185" t="s">
        <v>17</v>
      </c>
      <c r="B36" s="185"/>
      <c r="C36" s="185"/>
      <c r="D36" s="185"/>
      <c r="E36" s="185"/>
      <c r="F36" s="185"/>
      <c r="G36" s="87"/>
      <c r="H36" s="88">
        <f>MIN(1,ROUND((H11+H16+H18+H21-H22)/((H28-H23)+(H32-H24)+(H29-H25)+H34),5))</f>
        <v>0.80335</v>
      </c>
      <c r="I36" s="3"/>
      <c r="J36" s="3"/>
    </row>
    <row r="37" spans="8:9" ht="12.75">
      <c r="H37" s="3"/>
      <c r="I37" s="3"/>
    </row>
    <row r="38" spans="8:9" ht="12.75">
      <c r="H38" s="3"/>
      <c r="I38" s="3"/>
    </row>
    <row r="39" ht="12.75">
      <c r="H39" s="3"/>
    </row>
    <row r="40" ht="12.75">
      <c r="H40" s="3"/>
    </row>
    <row r="41" ht="12.75">
      <c r="H41" s="3"/>
    </row>
    <row r="43" spans="1:7" ht="23.25">
      <c r="A43" s="89" t="s">
        <v>18</v>
      </c>
      <c r="B43" s="90"/>
      <c r="C43" s="90"/>
      <c r="D43" s="90"/>
      <c r="E43" s="90"/>
      <c r="G43" s="91" t="s">
        <v>93</v>
      </c>
    </row>
    <row r="44" spans="1:7" ht="23.25">
      <c r="A44" s="92"/>
      <c r="B44" s="90"/>
      <c r="C44" s="90"/>
      <c r="D44" s="90"/>
      <c r="E44" s="90"/>
      <c r="G44" s="90"/>
    </row>
    <row r="45" spans="1:7" ht="23.25">
      <c r="A45" s="92"/>
      <c r="B45" s="90"/>
      <c r="C45" s="90"/>
      <c r="D45" s="90"/>
      <c r="E45" s="90"/>
      <c r="G45" s="90"/>
    </row>
    <row r="46" spans="1:7" ht="23.25">
      <c r="A46" s="92"/>
      <c r="B46" s="90"/>
      <c r="C46" s="90"/>
      <c r="D46" s="90"/>
      <c r="E46" s="90"/>
      <c r="F46" s="90"/>
      <c r="G46" s="90"/>
    </row>
    <row r="47" spans="1:7" ht="23.25">
      <c r="A47" s="89" t="s">
        <v>19</v>
      </c>
      <c r="B47" s="90"/>
      <c r="C47" s="90"/>
      <c r="D47" s="90"/>
      <c r="E47" s="90"/>
      <c r="F47" s="90"/>
      <c r="G47" s="91" t="s">
        <v>20</v>
      </c>
    </row>
    <row r="48" spans="1:7" ht="23.25">
      <c r="A48" s="92"/>
      <c r="B48" s="90"/>
      <c r="C48" s="90"/>
      <c r="D48" s="90"/>
      <c r="E48" s="90"/>
      <c r="F48" s="90"/>
      <c r="G48" s="90"/>
    </row>
    <row r="49" ht="12.75">
      <c r="A49" s="68"/>
    </row>
    <row r="50" ht="12.75">
      <c r="A50" s="68"/>
    </row>
    <row r="51" ht="12.75">
      <c r="A51" s="68"/>
    </row>
    <row r="52" ht="12.75">
      <c r="A52" s="68"/>
    </row>
    <row r="53" ht="12.75">
      <c r="A53" s="68"/>
    </row>
    <row r="54" ht="12.75">
      <c r="A54" s="68"/>
    </row>
    <row r="55" ht="12.75">
      <c r="A55" s="68"/>
    </row>
    <row r="56" ht="12.75">
      <c r="A56" s="68"/>
    </row>
    <row r="57" ht="12.75">
      <c r="A57" s="68"/>
    </row>
    <row r="58" ht="12.75">
      <c r="A58" s="68"/>
    </row>
    <row r="59" ht="12.75">
      <c r="A59" s="93"/>
    </row>
    <row r="60" ht="12.75">
      <c r="A60" s="93"/>
    </row>
    <row r="61" ht="12.75">
      <c r="A61" s="93"/>
    </row>
    <row r="62" ht="12.75">
      <c r="A62" s="93"/>
    </row>
    <row r="63" ht="12.75">
      <c r="A63" s="93"/>
    </row>
    <row r="64" ht="12.75">
      <c r="A64" s="93"/>
    </row>
    <row r="65" ht="12.75">
      <c r="A65" s="93"/>
    </row>
    <row r="66" ht="12.75">
      <c r="A66" s="93"/>
    </row>
    <row r="67" ht="12.75">
      <c r="A67" s="93"/>
    </row>
    <row r="68" ht="12.75">
      <c r="A68" s="93"/>
    </row>
    <row r="69" ht="12.75">
      <c r="A69" s="93"/>
    </row>
    <row r="70" ht="12.75">
      <c r="A70" s="93"/>
    </row>
    <row r="71" ht="12.75">
      <c r="A71" s="93"/>
    </row>
    <row r="72" ht="12.75">
      <c r="A72" s="93"/>
    </row>
    <row r="73" ht="12.75">
      <c r="A73" s="93"/>
    </row>
    <row r="74" ht="12.75">
      <c r="A74" s="93"/>
    </row>
    <row r="75" ht="12.75">
      <c r="A75" s="93"/>
    </row>
    <row r="76" ht="12.75">
      <c r="A76" s="93"/>
    </row>
    <row r="77" ht="12.75">
      <c r="A77" s="93"/>
    </row>
    <row r="78" ht="12.75">
      <c r="A78" s="93"/>
    </row>
    <row r="79" ht="12.75">
      <c r="A79" s="93"/>
    </row>
    <row r="80" ht="12.75">
      <c r="A80" s="93"/>
    </row>
    <row r="81" ht="12.75">
      <c r="A81" s="93"/>
    </row>
    <row r="82" ht="12.75">
      <c r="A82" s="93"/>
    </row>
    <row r="83" ht="12.75">
      <c r="A83" s="93"/>
    </row>
    <row r="84" ht="12.75">
      <c r="A84" s="93"/>
    </row>
    <row r="85" ht="12.75">
      <c r="A85" s="68"/>
    </row>
  </sheetData>
  <mergeCells count="40">
    <mergeCell ref="A1:H1"/>
    <mergeCell ref="A26:E27"/>
    <mergeCell ref="A30:E31"/>
    <mergeCell ref="B33:F33"/>
    <mergeCell ref="C12:F12"/>
    <mergeCell ref="A13:B13"/>
    <mergeCell ref="C13:F13"/>
    <mergeCell ref="A14:B14"/>
    <mergeCell ref="C14:F14"/>
    <mergeCell ref="A15:B15"/>
    <mergeCell ref="B34:F34"/>
    <mergeCell ref="B35:F35"/>
    <mergeCell ref="A36:F36"/>
    <mergeCell ref="A6:H6"/>
    <mergeCell ref="A9:A10"/>
    <mergeCell ref="B9:F10"/>
    <mergeCell ref="G9:G10"/>
    <mergeCell ref="H9:H10"/>
    <mergeCell ref="B11:F11"/>
    <mergeCell ref="A12:B12"/>
    <mergeCell ref="C15:F15"/>
    <mergeCell ref="B16:F16"/>
    <mergeCell ref="A17:B17"/>
    <mergeCell ref="C17:F17"/>
    <mergeCell ref="B18:F18"/>
    <mergeCell ref="A19:B19"/>
    <mergeCell ref="C19:F19"/>
    <mergeCell ref="A20:B20"/>
    <mergeCell ref="C20:F20"/>
    <mergeCell ref="B21:F21"/>
    <mergeCell ref="B22:F22"/>
    <mergeCell ref="A23:B23"/>
    <mergeCell ref="C23:F23"/>
    <mergeCell ref="B29:F29"/>
    <mergeCell ref="B32:F32"/>
    <mergeCell ref="B28:F28"/>
    <mergeCell ref="A24:B24"/>
    <mergeCell ref="C24:F24"/>
    <mergeCell ref="A25:B25"/>
    <mergeCell ref="C25:F25"/>
  </mergeCells>
  <printOptions horizontalCentered="1"/>
  <pageMargins left="0.15748031496062992" right="0.1968503937007874" top="0.92" bottom="0.61" header="0.1968503937007874" footer="0.43"/>
  <pageSetup fitToHeight="5" horizontalDpi="600" verticalDpi="600" orientation="portrait" paperSize="9" scale="63" r:id="rId88"/>
  <headerFooter alignWithMargins="0">
    <oddFooter>&amp;C&amp;12страница &amp;P из &amp;N</oddFooter>
  </headerFooter>
  <rowBreaks count="1" manualBreakCount="1">
    <brk id="27" max="7" man="1"/>
  </rowBreaks>
  <drawing r:id="rId87"/>
  <legacyDrawing r:id="rId86"/>
  <oleObjects>
    <oleObject progId="Equation.3" shapeId="1275636" r:id="rId1"/>
    <oleObject progId="Equation.3" shapeId="1275637" r:id="rId2"/>
    <oleObject progId="Equation.3" shapeId="1275638" r:id="rId3"/>
    <oleObject progId="Equation.3" shapeId="1275639" r:id="rId4"/>
    <oleObject progId="Equation.3" shapeId="1275640" r:id="rId5"/>
    <oleObject progId="Equation.3" shapeId="1275641" r:id="rId6"/>
    <oleObject progId="Equation.3" shapeId="1275642" r:id="rId7"/>
    <oleObject progId="Equation.3" shapeId="1275643" r:id="rId8"/>
    <oleObject progId="Equation.3" shapeId="1275644" r:id="rId9"/>
    <oleObject progId="Equation.3" shapeId="1275645" r:id="rId10"/>
    <oleObject progId="Equation.3" shapeId="1275646" r:id="rId11"/>
    <oleObject progId="Equation.3" shapeId="1275647" r:id="rId12"/>
    <oleObject progId="Equation.3" shapeId="1275648" r:id="rId13"/>
    <oleObject progId="Equation.3" shapeId="1275649" r:id="rId14"/>
    <oleObject progId="Equation.3" shapeId="1275650" r:id="rId15"/>
    <oleObject progId="Equation.3" shapeId="1275651" r:id="rId16"/>
    <oleObject progId="Equation.3" shapeId="1275652" r:id="rId17"/>
    <oleObject progId="Equation.3" shapeId="1275653" r:id="rId18"/>
    <oleObject progId="Equation.3" shapeId="1275654" r:id="rId19"/>
    <oleObject progId="Equation.3" shapeId="1275655" r:id="rId20"/>
    <oleObject progId="Equation.3" shapeId="1275656" r:id="rId21"/>
    <oleObject progId="Equation.3" shapeId="739407" r:id="rId22"/>
    <oleObject progId="Equation.3" shapeId="739408" r:id="rId23"/>
    <oleObject progId="Equation.3" shapeId="739409" r:id="rId24"/>
    <oleObject progId="Equation.3" shapeId="739410" r:id="rId25"/>
    <oleObject progId="Equation.3" shapeId="739411" r:id="rId26"/>
    <oleObject progId="Equation.3" shapeId="739412" r:id="rId27"/>
    <oleObject progId="Equation.3" shapeId="739413" r:id="rId28"/>
    <oleObject progId="Equation.3" shapeId="739414" r:id="rId29"/>
    <oleObject progId="Equation.3" shapeId="739415" r:id="rId30"/>
    <oleObject progId="Equation.3" shapeId="739416" r:id="rId31"/>
    <oleObject progId="Equation.3" shapeId="739417" r:id="rId32"/>
    <oleObject progId="Equation.3" shapeId="739418" r:id="rId33"/>
    <oleObject progId="Equation.3" shapeId="739419" r:id="rId34"/>
    <oleObject progId="Equation.3" shapeId="739420" r:id="rId35"/>
    <oleObject progId="Equation.3" shapeId="739421" r:id="rId36"/>
    <oleObject progId="Equation.3" shapeId="739422" r:id="rId37"/>
    <oleObject progId="Equation.3" shapeId="739423" r:id="rId38"/>
    <oleObject progId="Equation.3" shapeId="739424" r:id="rId39"/>
    <oleObject progId="Equation.3" shapeId="739425" r:id="rId40"/>
    <oleObject progId="Equation.3" shapeId="739426" r:id="rId41"/>
    <oleObject progId="Equation.3" shapeId="739427" r:id="rId42"/>
    <oleObject progId="Equation.3" shapeId="1382934" r:id="rId43"/>
    <oleObject progId="Equation.3" shapeId="1382935" r:id="rId44"/>
    <oleObject progId="Equation.3" shapeId="1382936" r:id="rId45"/>
    <oleObject progId="Equation.3" shapeId="1382937" r:id="rId46"/>
    <oleObject progId="Equation.3" shapeId="1382938" r:id="rId47"/>
    <oleObject progId="Equation.3" shapeId="1382939" r:id="rId48"/>
    <oleObject progId="Equation.3" shapeId="1382940" r:id="rId49"/>
    <oleObject progId="Equation.3" shapeId="1382941" r:id="rId50"/>
    <oleObject progId="Equation.3" shapeId="1382942" r:id="rId51"/>
    <oleObject progId="Equation.3" shapeId="1382943" r:id="rId52"/>
    <oleObject progId="Equation.3" shapeId="1382944" r:id="rId53"/>
    <oleObject progId="Equation.3" shapeId="1382945" r:id="rId54"/>
    <oleObject progId="Equation.3" shapeId="1382946" r:id="rId55"/>
    <oleObject progId="Equation.3" shapeId="1382947" r:id="rId56"/>
    <oleObject progId="Equation.3" shapeId="1382948" r:id="rId57"/>
    <oleObject progId="Equation.3" shapeId="1382949" r:id="rId58"/>
    <oleObject progId="Equation.3" shapeId="1382950" r:id="rId59"/>
    <oleObject progId="Equation.3" shapeId="1382951" r:id="rId60"/>
    <oleObject progId="Equation.3" shapeId="1382952" r:id="rId61"/>
    <oleObject progId="Equation.3" shapeId="1382953" r:id="rId62"/>
    <oleObject progId="Equation.3" shapeId="1382954" r:id="rId63"/>
    <oleObject progId="Equation.3" shapeId="1403588" r:id="rId64"/>
    <oleObject progId="Equation.3" shapeId="1406509" r:id="rId65"/>
    <oleObject progId="Equation.3" shapeId="1406510" r:id="rId66"/>
    <oleObject progId="Equation.3" shapeId="1406511" r:id="rId67"/>
    <oleObject progId="Equation.3" shapeId="1406512" r:id="rId68"/>
    <oleObject progId="Equation.3" shapeId="1406513" r:id="rId69"/>
    <oleObject progId="Equation.3" shapeId="1406514" r:id="rId70"/>
    <oleObject progId="Equation.3" shapeId="1406515" r:id="rId71"/>
    <oleObject progId="Equation.3" shapeId="1406516" r:id="rId72"/>
    <oleObject progId="Equation.3" shapeId="1406517" r:id="rId73"/>
    <oleObject progId="Equation.3" shapeId="1406518" r:id="rId74"/>
    <oleObject progId="Equation.3" shapeId="1406519" r:id="rId75"/>
    <oleObject progId="Equation.3" shapeId="1406520" r:id="rId76"/>
    <oleObject progId="Equation.3" shapeId="1406521" r:id="rId77"/>
    <oleObject progId="Equation.3" shapeId="1406522" r:id="rId78"/>
    <oleObject progId="Equation.3" shapeId="1406523" r:id="rId79"/>
    <oleObject progId="Equation.3" shapeId="1406524" r:id="rId80"/>
    <oleObject progId="Equation.3" shapeId="1406525" r:id="rId81"/>
    <oleObject progId="Equation.3" shapeId="1406526" r:id="rId82"/>
    <oleObject progId="Equation.3" shapeId="1406527" r:id="rId83"/>
    <oleObject progId="Equation.3" shapeId="1406528" r:id="rId84"/>
    <oleObject progId="Equation.3" shapeId="1406529" r:id="rId85"/>
  </oleObjects>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C24" sqref="C24"/>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203" t="s">
        <v>88</v>
      </c>
      <c r="B2" s="203"/>
      <c r="C2" s="203"/>
      <c r="D2" s="203"/>
      <c r="E2" s="203"/>
    </row>
    <row r="3" spans="1:5" ht="18">
      <c r="A3" s="203"/>
      <c r="B3" s="203"/>
      <c r="C3" s="203"/>
      <c r="D3" s="203"/>
      <c r="E3" s="203"/>
    </row>
    <row r="4" ht="13.5" thickBot="1"/>
    <row r="5" spans="2:4" ht="15">
      <c r="B5" s="42" t="s">
        <v>22</v>
      </c>
      <c r="C5" s="43"/>
      <c r="D5" s="44" t="s">
        <v>143</v>
      </c>
    </row>
    <row r="6" spans="2:4" ht="38.25">
      <c r="B6" s="45" t="s">
        <v>91</v>
      </c>
      <c r="C6" s="15"/>
      <c r="D6" s="46">
        <v>169.55</v>
      </c>
    </row>
    <row r="7" spans="2:4" ht="38.25">
      <c r="B7" s="45" t="s">
        <v>51</v>
      </c>
      <c r="C7" s="15"/>
      <c r="D7" s="47">
        <v>1</v>
      </c>
    </row>
    <row r="8" spans="2:4" ht="28.5" customHeight="1" thickBot="1">
      <c r="B8" s="48" t="s">
        <v>52</v>
      </c>
      <c r="C8" s="49"/>
      <c r="D8" s="67">
        <v>184.47845090909092</v>
      </c>
    </row>
    <row r="9" spans="2:4" ht="33.75" customHeight="1" thickBot="1">
      <c r="B9" s="35" t="s">
        <v>53</v>
      </c>
      <c r="C9" s="35"/>
      <c r="D9" s="66">
        <f>(D6*D7)/D8</f>
        <v>0.9190775354220233</v>
      </c>
    </row>
    <row r="10" spans="2:4" ht="12.75">
      <c r="B10" s="36"/>
      <c r="C10" s="36"/>
      <c r="D10" s="37"/>
    </row>
    <row r="17" spans="2:4" ht="12.75">
      <c r="B17" s="30"/>
      <c r="C17" s="30"/>
      <c r="D17" s="30"/>
    </row>
    <row r="18" spans="2:4" ht="12.75">
      <c r="B18" s="30"/>
      <c r="C18" s="30"/>
      <c r="D18" s="30"/>
    </row>
    <row r="19" spans="2:4" ht="12.75">
      <c r="B19" s="30"/>
      <c r="C19" s="30"/>
      <c r="D19" s="30"/>
    </row>
    <row r="20" spans="2:4" ht="12.75">
      <c r="B20" s="30"/>
      <c r="C20" s="30"/>
      <c r="D20" s="30"/>
    </row>
    <row r="21" spans="2:4" ht="12.75">
      <c r="B21" s="30"/>
      <c r="C21" s="30"/>
      <c r="D21" s="30"/>
    </row>
    <row r="22" spans="2:4" ht="12.75">
      <c r="B22" s="30"/>
      <c r="C22" s="30"/>
      <c r="D22" s="30"/>
    </row>
    <row r="23" spans="2:4" ht="12.75">
      <c r="B23" s="30"/>
      <c r="C23" s="30"/>
      <c r="D23" s="30"/>
    </row>
    <row r="24" spans="2:4" ht="12.75">
      <c r="B24" s="30"/>
      <c r="C24" s="30"/>
      <c r="D24" s="30"/>
    </row>
    <row r="25" spans="2:4" ht="12.75">
      <c r="B25" s="30"/>
      <c r="C25" s="30"/>
      <c r="D25" s="30"/>
    </row>
    <row r="26" spans="2:4" ht="12.75">
      <c r="B26" s="30"/>
      <c r="C26" s="30"/>
      <c r="D26" s="30"/>
    </row>
    <row r="27" spans="2:4" ht="12.75">
      <c r="B27" s="30"/>
      <c r="C27" s="30"/>
      <c r="D27" s="30"/>
    </row>
    <row r="28" spans="2:4" ht="12.75">
      <c r="B28" s="30"/>
      <c r="C28" s="30"/>
      <c r="D28" s="30"/>
    </row>
    <row r="29" spans="2:4" ht="12.75">
      <c r="B29" s="30"/>
      <c r="C29" s="30"/>
      <c r="D29" s="30"/>
    </row>
    <row r="30" spans="2:4" ht="12.75">
      <c r="B30" s="30"/>
      <c r="C30" s="30"/>
      <c r="D30" s="30"/>
    </row>
    <row r="31" spans="2:4" ht="12.75">
      <c r="B31" s="30"/>
      <c r="C31" s="30"/>
      <c r="D31" s="30"/>
    </row>
    <row r="32" spans="2:4" ht="12.75">
      <c r="B32" s="30"/>
      <c r="C32" s="30"/>
      <c r="D32" s="30"/>
    </row>
    <row r="33" spans="2:4" ht="12.75">
      <c r="B33" s="30"/>
      <c r="C33" s="30"/>
      <c r="D33" s="30"/>
    </row>
    <row r="34" spans="2:4" ht="12.75">
      <c r="B34" s="30"/>
      <c r="C34" s="30"/>
      <c r="D34" s="30"/>
    </row>
    <row r="35" spans="2:4" ht="12.75">
      <c r="B35" s="30"/>
      <c r="C35" s="30"/>
      <c r="D35" s="30"/>
    </row>
  </sheetData>
  <mergeCells count="2">
    <mergeCell ref="A2:E2"/>
    <mergeCell ref="A3:E3"/>
  </mergeCells>
  <printOptions/>
  <pageMargins left="0.75" right="0.75" top="1" bottom="1" header="0.5" footer="0.5"/>
  <pageSetup orientation="portrait" paperSize="9"/>
  <legacyDrawing r:id="rId42"/>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 progId="Equation.3" shapeId="1389469" r:id="rId34"/>
    <oleObject progId="Equation.3" shapeId="1389470" r:id="rId35"/>
    <oleObject progId="Equation.3" shapeId="1389471" r:id="rId36"/>
    <oleObject progId="Equation.3" shapeId="1389472" r:id="rId37"/>
    <oleObject progId="Equation.3" shapeId="1409904" r:id="rId38"/>
    <oleObject progId="Equation.3" shapeId="1409905" r:id="rId39"/>
    <oleObject progId="Equation.3" shapeId="1409906" r:id="rId40"/>
    <oleObject progId="Equation.3" shapeId="1409907" r:id="rId4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2010-09-10T10:23:45Z</dcterms:modified>
  <cp:category/>
  <cp:version/>
  <cp:contentType/>
  <cp:contentStatus/>
</cp:coreProperties>
</file>