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2_21.bin" ContentType="application/vnd.openxmlformats-officedocument.oleObject"/>
  <Override PartName="/xl/embeddings/oleObject_2_22.bin" ContentType="application/vnd.openxmlformats-officedocument.oleObject"/>
  <Override PartName="/xl/embeddings/oleObject_2_23.bin" ContentType="application/vnd.openxmlformats-officedocument.oleObject"/>
  <Override PartName="/xl/embeddings/oleObject_2_24.bin" ContentType="application/vnd.openxmlformats-officedocument.oleObject"/>
  <Override PartName="/xl/embeddings/oleObject_2_25.bin" ContentType="application/vnd.openxmlformats-officedocument.oleObject"/>
  <Override PartName="/xl/embeddings/oleObject_2_26.bin" ContentType="application/vnd.openxmlformats-officedocument.oleObject"/>
  <Override PartName="/xl/embeddings/oleObject_2_27.bin" ContentType="application/vnd.openxmlformats-officedocument.oleObject"/>
  <Override PartName="/xl/embeddings/oleObject_2_28.bin" ContentType="application/vnd.openxmlformats-officedocument.oleObject"/>
  <Override PartName="/xl/embeddings/oleObject_2_29.bin" ContentType="application/vnd.openxmlformats-officedocument.oleObject"/>
  <Override PartName="/xl/embeddings/oleObject_2_30.bin" ContentType="application/vnd.openxmlformats-officedocument.oleObject"/>
  <Override PartName="/xl/embeddings/oleObject_2_31.bin" ContentType="application/vnd.openxmlformats-officedocument.oleObject"/>
  <Override PartName="/xl/embeddings/oleObject_2_32.bin" ContentType="application/vnd.openxmlformats-officedocument.oleObject"/>
  <Override PartName="/xl/embeddings/oleObject_2_33.bin" ContentType="application/vnd.openxmlformats-officedocument.oleObject"/>
  <Override PartName="/xl/embeddings/oleObject_2_34.bin" ContentType="application/vnd.openxmlformats-officedocument.oleObject"/>
  <Override PartName="/xl/embeddings/oleObject_2_35.bin" ContentType="application/vnd.openxmlformats-officedocument.oleObject"/>
  <Override PartName="/xl/embeddings/oleObject_2_36.bin" ContentType="application/vnd.openxmlformats-officedocument.oleObject"/>
  <Override PartName="/xl/embeddings/oleObject_2_37.bin" ContentType="application/vnd.openxmlformats-officedocument.oleObject"/>
  <Override PartName="/xl/embeddings/oleObject_2_38.bin" ContentType="application/vnd.openxmlformats-officedocument.oleObject"/>
  <Override PartName="/xl/embeddings/oleObject_2_39.bin" ContentType="application/vnd.openxmlformats-officedocument.oleObject"/>
  <Override PartName="/xl/embeddings/oleObject_2_40.bin" ContentType="application/vnd.openxmlformats-officedocument.oleObject"/>
  <Override PartName="/xl/embeddings/oleObject_2_41.bin" ContentType="application/vnd.openxmlformats-officedocument.oleObject"/>
  <Override PartName="/xl/embeddings/oleObject_2_42.bin" ContentType="application/vnd.openxmlformats-officedocument.oleObject"/>
  <Override PartName="/xl/embeddings/oleObject_2_43.bin" ContentType="application/vnd.openxmlformats-officedocument.oleObject"/>
  <Override PartName="/xl/embeddings/oleObject_2_44.bin" ContentType="application/vnd.openxmlformats-officedocument.oleObject"/>
  <Override PartName="/xl/embeddings/oleObject_2_45.bin" ContentType="application/vnd.openxmlformats-officedocument.oleObject"/>
  <Override PartName="/xl/embeddings/oleObject_2_46.bin" ContentType="application/vnd.openxmlformats-officedocument.oleObject"/>
  <Override PartName="/xl/embeddings/oleObject_2_47.bin" ContentType="application/vnd.openxmlformats-officedocument.oleObject"/>
  <Override PartName="/xl/embeddings/oleObject_2_48.bin" ContentType="application/vnd.openxmlformats-officedocument.oleObject"/>
  <Override PartName="/xl/embeddings/oleObject_2_49.bin" ContentType="application/vnd.openxmlformats-officedocument.oleObject"/>
  <Override PartName="/xl/embeddings/oleObject_2_50.bin" ContentType="application/vnd.openxmlformats-officedocument.oleObject"/>
  <Override PartName="/xl/embeddings/oleObject_2_51.bin" ContentType="application/vnd.openxmlformats-officedocument.oleObject"/>
  <Override PartName="/xl/embeddings/oleObject_2_52.bin" ContentType="application/vnd.openxmlformats-officedocument.oleObject"/>
  <Override PartName="/xl/embeddings/oleObject_2_53.bin" ContentType="application/vnd.openxmlformats-officedocument.oleObject"/>
  <Override PartName="/xl/embeddings/oleObject_2_54.bin" ContentType="application/vnd.openxmlformats-officedocument.oleObject"/>
  <Override PartName="/xl/embeddings/oleObject_2_55.bin" ContentType="application/vnd.openxmlformats-officedocument.oleObject"/>
  <Override PartName="/xl/embeddings/oleObject_2_56.bin" ContentType="application/vnd.openxmlformats-officedocument.oleObject"/>
  <Override PartName="/xl/embeddings/oleObject_2_57.bin" ContentType="application/vnd.openxmlformats-officedocument.oleObject"/>
  <Override PartName="/xl/embeddings/oleObject_2_58.bin" ContentType="application/vnd.openxmlformats-officedocument.oleObject"/>
  <Override PartName="/xl/embeddings/oleObject_2_59.bin" ContentType="application/vnd.openxmlformats-officedocument.oleObject"/>
  <Override PartName="/xl/embeddings/oleObject_2_60.bin" ContentType="application/vnd.openxmlformats-officedocument.oleObject"/>
  <Override PartName="/xl/embeddings/oleObject_2_61.bin" ContentType="application/vnd.openxmlformats-officedocument.oleObject"/>
  <Override PartName="/xl/embeddings/oleObject_2_62.bin" ContentType="application/vnd.openxmlformats-officedocument.oleObject"/>
  <Override PartName="/xl/embeddings/oleObject_2_63.bin" ContentType="application/vnd.openxmlformats-officedocument.oleObject"/>
  <Override PartName="/xl/embeddings/oleObject_2_64.bin" ContentType="application/vnd.openxmlformats-officedocument.oleObject"/>
  <Override PartName="/xl/embeddings/oleObject_2_65.bin" ContentType="application/vnd.openxmlformats-officedocument.oleObject"/>
  <Override PartName="/xl/embeddings/oleObject_2_66.bin" ContentType="application/vnd.openxmlformats-officedocument.oleObject"/>
  <Override PartName="/xl/embeddings/oleObject_2_67.bin" ContentType="application/vnd.openxmlformats-officedocument.oleObject"/>
  <Override PartName="/xl/embeddings/oleObject_2_68.bin" ContentType="application/vnd.openxmlformats-officedocument.oleObject"/>
  <Override PartName="/xl/embeddings/oleObject_2_69.bin" ContentType="application/vnd.openxmlformats-officedocument.oleObject"/>
  <Override PartName="/xl/embeddings/oleObject_2_70.bin" ContentType="application/vnd.openxmlformats-officedocument.oleObject"/>
  <Override PartName="/xl/embeddings/oleObject_2_71.bin" ContentType="application/vnd.openxmlformats-officedocument.oleObject"/>
  <Override PartName="/xl/embeddings/oleObject_2_72.bin" ContentType="application/vnd.openxmlformats-officedocument.oleObject"/>
  <Override PartName="/xl/embeddings/oleObject_2_73.bin" ContentType="application/vnd.openxmlformats-officedocument.oleObject"/>
  <Override PartName="/xl/embeddings/oleObject_2_74.bin" ContentType="application/vnd.openxmlformats-officedocument.oleObject"/>
  <Override PartName="/xl/embeddings/oleObject_2_75.bin" ContentType="application/vnd.openxmlformats-officedocument.oleObject"/>
  <Override PartName="/xl/embeddings/oleObject_2_76.bin" ContentType="application/vnd.openxmlformats-officedocument.oleObject"/>
  <Override PartName="/xl/embeddings/oleObject_2_77.bin" ContentType="application/vnd.openxmlformats-officedocument.oleObject"/>
  <Override PartName="/xl/embeddings/oleObject_2_78.bin" ContentType="application/vnd.openxmlformats-officedocument.oleObject"/>
  <Override PartName="/xl/embeddings/oleObject_2_79.bin" ContentType="application/vnd.openxmlformats-officedocument.oleObject"/>
  <Override PartName="/xl/embeddings/oleObject_2_80.bin" ContentType="application/vnd.openxmlformats-officedocument.oleObject"/>
  <Override PartName="/xl/embeddings/oleObject_2_81.bin" ContentType="application/vnd.openxmlformats-officedocument.oleObject"/>
  <Override PartName="/xl/embeddings/oleObject_2_82.bin" ContentType="application/vnd.openxmlformats-officedocument.oleObject"/>
  <Override PartName="/xl/embeddings/oleObject_2_83.bin" ContentType="application/vnd.openxmlformats-officedocument.oleObject"/>
  <Override PartName="/xl/embeddings/oleObject_2_84.bin" ContentType="application/vnd.openxmlformats-officedocument.oleObject"/>
  <Override PartName="/xl/embeddings/oleObject_2_85.bin" ContentType="application/vnd.openxmlformats-officedocument.oleObject"/>
  <Override PartName="/xl/embeddings/oleObject_2_86.bin" ContentType="application/vnd.openxmlformats-officedocument.oleObject"/>
  <Override PartName="/xl/embeddings/oleObject_2_87.bin" ContentType="application/vnd.openxmlformats-officedocument.oleObject"/>
  <Override PartName="/xl/embeddings/oleObject_2_88.bin" ContentType="application/vnd.openxmlformats-officedocument.oleObject"/>
  <Override PartName="/xl/embeddings/oleObject_2_89.bin" ContentType="application/vnd.openxmlformats-officedocument.oleObject"/>
  <Override PartName="/xl/embeddings/oleObject_2_90.bin" ContentType="application/vnd.openxmlformats-officedocument.oleObject"/>
  <Override PartName="/xl/embeddings/oleObject_2_91.bin" ContentType="application/vnd.openxmlformats-officedocument.oleObject"/>
  <Override PartName="/xl/embeddings/oleObject_2_92.bin" ContentType="application/vnd.openxmlformats-officedocument.oleObject"/>
  <Override PartName="/xl/embeddings/oleObject_2_93.bin" ContentType="application/vnd.openxmlformats-officedocument.oleObject"/>
  <Override PartName="/xl/embeddings/oleObject_2_94.bin" ContentType="application/vnd.openxmlformats-officedocument.oleObject"/>
  <Override PartName="/xl/embeddings/oleObject_2_95.bin" ContentType="application/vnd.openxmlformats-officedocument.oleObject"/>
  <Override PartName="/xl/embeddings/oleObject_2_96.bin" ContentType="application/vnd.openxmlformats-officedocument.oleObject"/>
  <Override PartName="/xl/embeddings/oleObject_2_97.bin" ContentType="application/vnd.openxmlformats-officedocument.oleObject"/>
  <Override PartName="/xl/embeddings/oleObject_2_98.bin" ContentType="application/vnd.openxmlformats-officedocument.oleObject"/>
  <Override PartName="/xl/embeddings/oleObject_2_99.bin" ContentType="application/vnd.openxmlformats-officedocument.oleObject"/>
  <Override PartName="/xl/embeddings/oleObject_2_100.bin" ContentType="application/vnd.openxmlformats-officedocument.oleObject"/>
  <Override PartName="/xl/embeddings/oleObject_2_101.bin" ContentType="application/vnd.openxmlformats-officedocument.oleObject"/>
  <Override PartName="/xl/embeddings/oleObject_2_102.bin" ContentType="application/vnd.openxmlformats-officedocument.oleObject"/>
  <Override PartName="/xl/embeddings/oleObject_2_103.bin" ContentType="application/vnd.openxmlformats-officedocument.oleObject"/>
  <Override PartName="/xl/embeddings/oleObject_2_104.bin" ContentType="application/vnd.openxmlformats-officedocument.oleObject"/>
  <Override PartName="/xl/embeddings/oleObject_2_105.bin" ContentType="application/vnd.openxmlformats-officedocument.oleObject"/>
  <Override PartName="/xl/embeddings/oleObject_2_106.bin" ContentType="application/vnd.openxmlformats-officedocument.oleObject"/>
  <Override PartName="/xl/embeddings/oleObject_2_107.bin" ContentType="application/vnd.openxmlformats-officedocument.oleObject"/>
  <Override PartName="/xl/embeddings/oleObject_2_108.bin" ContentType="application/vnd.openxmlformats-officedocument.oleObject"/>
  <Override PartName="/xl/embeddings/oleObject_2_109.bin" ContentType="application/vnd.openxmlformats-officedocument.oleObject"/>
  <Override PartName="/xl/embeddings/oleObject_2_110.bin" ContentType="application/vnd.openxmlformats-officedocument.oleObject"/>
  <Override PartName="/xl/embeddings/oleObject_2_111.bin" ContentType="application/vnd.openxmlformats-officedocument.oleObject"/>
  <Override PartName="/xl/embeddings/oleObject_2_112.bin" ContentType="application/vnd.openxmlformats-officedocument.oleObject"/>
  <Override PartName="/xl/embeddings/oleObject_2_113.bin" ContentType="application/vnd.openxmlformats-officedocument.oleObject"/>
  <Override PartName="/xl/embeddings/oleObject_2_114.bin" ContentType="application/vnd.openxmlformats-officedocument.oleObject"/>
  <Override PartName="/xl/embeddings/oleObject_2_115.bin" ContentType="application/vnd.openxmlformats-officedocument.oleObject"/>
  <Override PartName="/xl/embeddings/oleObject_2_116.bin" ContentType="application/vnd.openxmlformats-officedocument.oleObject"/>
  <Override PartName="/xl/embeddings/oleObject_2_117.bin" ContentType="application/vnd.openxmlformats-officedocument.oleObject"/>
  <Override PartName="/xl/embeddings/oleObject_2_118.bin" ContentType="application/vnd.openxmlformats-officedocument.oleObject"/>
  <Override PartName="/xl/embeddings/oleObject_2_119.bin" ContentType="application/vnd.openxmlformats-officedocument.oleObject"/>
  <Override PartName="/xl/embeddings/oleObject_2_120.bin" ContentType="application/vnd.openxmlformats-officedocument.oleObject"/>
  <Override PartName="/xl/embeddings/oleObject_2_121.bin" ContentType="application/vnd.openxmlformats-officedocument.oleObject"/>
  <Override PartName="/xl/embeddings/oleObject_2_122.bin" ContentType="application/vnd.openxmlformats-officedocument.oleObject"/>
  <Override PartName="/xl/embeddings/oleObject_2_123.bin" ContentType="application/vnd.openxmlformats-officedocument.oleObject"/>
  <Override PartName="/xl/embeddings/oleObject_2_124.bin" ContentType="application/vnd.openxmlformats-officedocument.oleObject"/>
  <Override PartName="/xl/embeddings/oleObject_2_125.bin" ContentType="application/vnd.openxmlformats-officedocument.oleObject"/>
  <Override PartName="/xl/embeddings/oleObject_2_126.bin" ContentType="application/vnd.openxmlformats-officedocument.oleObject"/>
  <Override PartName="/xl/embeddings/oleObject_2_127.bin" ContentType="application/vnd.openxmlformats-officedocument.oleObject"/>
  <Override PartName="/xl/embeddings/oleObject_2_128.bin" ContentType="application/vnd.openxmlformats-officedocument.oleObject"/>
  <Override PartName="/xl/embeddings/oleObject_2_129.bin" ContentType="application/vnd.openxmlformats-officedocument.oleObject"/>
  <Override PartName="/xl/embeddings/oleObject_2_130.bin" ContentType="application/vnd.openxmlformats-officedocument.oleObject"/>
  <Override PartName="/xl/embeddings/oleObject_2_131.bin" ContentType="application/vnd.openxmlformats-officedocument.oleObject"/>
  <Override PartName="/xl/embeddings/oleObject_2_132.bin" ContentType="application/vnd.openxmlformats-officedocument.oleObject"/>
  <Override PartName="/xl/embeddings/oleObject_2_133.bin" ContentType="application/vnd.openxmlformats-officedocument.oleObject"/>
  <Override PartName="/xl/embeddings/oleObject_2_134.bin" ContentType="application/vnd.openxmlformats-officedocument.oleObject"/>
  <Override PartName="/xl/embeddings/oleObject_2_135.bin" ContentType="application/vnd.openxmlformats-officedocument.oleObject"/>
  <Override PartName="/xl/embeddings/oleObject_2_136.bin" ContentType="application/vnd.openxmlformats-officedocument.oleObject"/>
  <Override PartName="/xl/embeddings/oleObject_2_137.bin" ContentType="application/vnd.openxmlformats-officedocument.oleObject"/>
  <Override PartName="/xl/embeddings/oleObject_2_138.bin" ContentType="application/vnd.openxmlformats-officedocument.oleObject"/>
  <Override PartName="/xl/embeddings/oleObject_2_139.bin" ContentType="application/vnd.openxmlformats-officedocument.oleObject"/>
  <Override PartName="/xl/embeddings/oleObject_2_140.bin" ContentType="application/vnd.openxmlformats-officedocument.oleObject"/>
  <Override PartName="/xl/embeddings/oleObject_2_141.bin" ContentType="application/vnd.openxmlformats-officedocument.oleObject"/>
  <Override PartName="/xl/embeddings/oleObject_2_142.bin" ContentType="application/vnd.openxmlformats-officedocument.oleObject"/>
  <Override PartName="/xl/embeddings/oleObject_2_143.bin" ContentType="application/vnd.openxmlformats-officedocument.oleObject"/>
  <Override PartName="/xl/embeddings/oleObject_2_144.bin" ContentType="application/vnd.openxmlformats-officedocument.oleObject"/>
  <Override PartName="/xl/embeddings/oleObject_2_145.bin" ContentType="application/vnd.openxmlformats-officedocument.oleObject"/>
  <Override PartName="/xl/embeddings/oleObject_2_146.bin" ContentType="application/vnd.openxmlformats-officedocument.oleObject"/>
  <Override PartName="/xl/embeddings/oleObject_2_147.bin" ContentType="application/vnd.openxmlformats-officedocument.oleObject"/>
  <Override PartName="/xl/embeddings/oleObject_2_148.bin" ContentType="application/vnd.openxmlformats-officedocument.oleObject"/>
  <Override PartName="/xl/embeddings/oleObject_2_149.bin" ContentType="application/vnd.openxmlformats-officedocument.oleObject"/>
  <Override PartName="/xl/embeddings/oleObject_2_150.bin" ContentType="application/vnd.openxmlformats-officedocument.oleObject"/>
  <Override PartName="/xl/embeddings/oleObject_2_151.bin" ContentType="application/vnd.openxmlformats-officedocument.oleObject"/>
  <Override PartName="/xl/embeddings/oleObject_2_152.bin" ContentType="application/vnd.openxmlformats-officedocument.oleObject"/>
  <Override PartName="/xl/embeddings/oleObject_2_153.bin" ContentType="application/vnd.openxmlformats-officedocument.oleObject"/>
  <Override PartName="/xl/embeddings/oleObject_2_154.bin" ContentType="application/vnd.openxmlformats-officedocument.oleObject"/>
  <Override PartName="/xl/embeddings/oleObject_2_155.bin" ContentType="application/vnd.openxmlformats-officedocument.oleObject"/>
  <Override PartName="/xl/embeddings/oleObject_2_156.bin" ContentType="application/vnd.openxmlformats-officedocument.oleObject"/>
  <Override PartName="/xl/embeddings/oleObject_2_157.bin" ContentType="application/vnd.openxmlformats-officedocument.oleObject"/>
  <Override PartName="/xl/embeddings/oleObject_2_158.bin" ContentType="application/vnd.openxmlformats-officedocument.oleObject"/>
  <Override PartName="/xl/embeddings/oleObject_2_159.bin" ContentType="application/vnd.openxmlformats-officedocument.oleObject"/>
  <Override PartName="/xl/embeddings/oleObject_2_160.bin" ContentType="application/vnd.openxmlformats-officedocument.oleObject"/>
  <Override PartName="/xl/embeddings/oleObject_2_161.bin" ContentType="application/vnd.openxmlformats-officedocument.oleObject"/>
  <Override PartName="/xl/embeddings/oleObject_2_162.bin" ContentType="application/vnd.openxmlformats-officedocument.oleObject"/>
  <Override PartName="/xl/embeddings/oleObject_2_163.bin" ContentType="application/vnd.openxmlformats-officedocument.oleObject"/>
  <Override PartName="/xl/embeddings/oleObject_2_164.bin" ContentType="application/vnd.openxmlformats-officedocument.oleObject"/>
  <Override PartName="/xl/embeddings/oleObject_2_165.bin" ContentType="application/vnd.openxmlformats-officedocument.oleObject"/>
  <Override PartName="/xl/embeddings/oleObject_2_166.bin" ContentType="application/vnd.openxmlformats-officedocument.oleObject"/>
  <Override PartName="/xl/embeddings/oleObject_2_167.bin" ContentType="application/vnd.openxmlformats-officedocument.oleObject"/>
  <Override PartName="/xl/embeddings/oleObject_2_168.bin" ContentType="application/vnd.openxmlformats-officedocument.oleObject"/>
  <Override PartName="/xl/embeddings/oleObject_2_169.bin" ContentType="application/vnd.openxmlformats-officedocument.oleObject"/>
  <Override PartName="/xl/embeddings/oleObject_2_170.bin" ContentType="application/vnd.openxmlformats-officedocument.oleObject"/>
  <Override PartName="/xl/embeddings/oleObject_2_171.bin" ContentType="application/vnd.openxmlformats-officedocument.oleObject"/>
  <Override PartName="/xl/embeddings/oleObject_2_172.bin" ContentType="application/vnd.openxmlformats-officedocument.oleObject"/>
  <Override PartName="/xl/embeddings/oleObject_2_173.bin" ContentType="application/vnd.openxmlformats-officedocument.oleObject"/>
  <Override PartName="/xl/embeddings/oleObject_2_174.bin" ContentType="application/vnd.openxmlformats-officedocument.oleObject"/>
  <Override PartName="/xl/embeddings/oleObject_2_175.bin" ContentType="application/vnd.openxmlformats-officedocument.oleObject"/>
  <Override PartName="/xl/embeddings/oleObject_2_176.bin" ContentType="application/vnd.openxmlformats-officedocument.oleObject"/>
  <Override PartName="/xl/embeddings/oleObject_2_177.bin" ContentType="application/vnd.openxmlformats-officedocument.oleObject"/>
  <Override PartName="/xl/embeddings/oleObject_2_178.bin" ContentType="application/vnd.openxmlformats-officedocument.oleObject"/>
  <Override PartName="/xl/embeddings/oleObject_2_179.bin" ContentType="application/vnd.openxmlformats-officedocument.oleObject"/>
  <Override PartName="/xl/embeddings/oleObject_2_180.bin" ContentType="application/vnd.openxmlformats-officedocument.oleObject"/>
  <Override PartName="/xl/embeddings/oleObject_2_181.bin" ContentType="application/vnd.openxmlformats-officedocument.oleObject"/>
  <Override PartName="/xl/embeddings/oleObject_2_182.bin" ContentType="application/vnd.openxmlformats-officedocument.oleObject"/>
  <Override PartName="/xl/embeddings/oleObject_2_183.bin" ContentType="application/vnd.openxmlformats-officedocument.oleObject"/>
  <Override PartName="/xl/embeddings/oleObject_2_184.bin" ContentType="application/vnd.openxmlformats-officedocument.oleObject"/>
  <Override PartName="/xl/embeddings/oleObject_2_185.bin" ContentType="application/vnd.openxmlformats-officedocument.oleObject"/>
  <Override PartName="/xl/embeddings/oleObject_2_186.bin" ContentType="application/vnd.openxmlformats-officedocument.oleObject"/>
  <Override PartName="/xl/embeddings/oleObject_2_187.bin" ContentType="application/vnd.openxmlformats-officedocument.oleObject"/>
  <Override PartName="/xl/embeddings/oleObject_2_188.bin" ContentType="application/vnd.openxmlformats-officedocument.oleObject"/>
  <Override PartName="/xl/embeddings/oleObject_2_189.bin" ContentType="application/vnd.openxmlformats-officedocument.oleObject"/>
  <Override PartName="/xl/embeddings/oleObject_2_190.bin" ContentType="application/vnd.openxmlformats-officedocument.oleObject"/>
  <Override PartName="/xl/embeddings/oleObject_2_191.bin" ContentType="application/vnd.openxmlformats-officedocument.oleObject"/>
  <Override PartName="/xl/embeddings/oleObject_2_192.bin" ContentType="application/vnd.openxmlformats-officedocument.oleObject"/>
  <Override PartName="/xl/embeddings/oleObject_2_193.bin" ContentType="application/vnd.openxmlformats-officedocument.oleObject"/>
  <Override PartName="/xl/embeddings/oleObject_2_194.bin" ContentType="application/vnd.openxmlformats-officedocument.oleObject"/>
  <Override PartName="/xl/embeddings/oleObject_2_195.bin" ContentType="application/vnd.openxmlformats-officedocument.oleObject"/>
  <Override PartName="/xl/embeddings/oleObject_2_196.bin" ContentType="application/vnd.openxmlformats-officedocument.oleObject"/>
  <Override PartName="/xl/embeddings/oleObject_2_197.bin" ContentType="application/vnd.openxmlformats-officedocument.oleObject"/>
  <Override PartName="/xl/embeddings/oleObject_2_198.bin" ContentType="application/vnd.openxmlformats-officedocument.oleObject"/>
  <Override PartName="/xl/embeddings/oleObject_2_199.bin" ContentType="application/vnd.openxmlformats-officedocument.oleObject"/>
  <Override PartName="/xl/embeddings/oleObject_2_200.bin" ContentType="application/vnd.openxmlformats-officedocument.oleObject"/>
  <Override PartName="/xl/embeddings/oleObject_2_201.bin" ContentType="application/vnd.openxmlformats-officedocument.oleObject"/>
  <Override PartName="/xl/embeddings/oleObject_2_202.bin" ContentType="application/vnd.openxmlformats-officedocument.oleObject"/>
  <Override PartName="/xl/embeddings/oleObject_2_203.bin" ContentType="application/vnd.openxmlformats-officedocument.oleObject"/>
  <Override PartName="/xl/embeddings/oleObject_2_204.bin" ContentType="application/vnd.openxmlformats-officedocument.oleObject"/>
  <Override PartName="/xl/embeddings/oleObject_2_205.bin" ContentType="application/vnd.openxmlformats-officedocument.oleObject"/>
  <Override PartName="/xl/embeddings/oleObject_2_206.bin" ContentType="application/vnd.openxmlformats-officedocument.oleObject"/>
  <Override PartName="/xl/embeddings/oleObject_2_207.bin" ContentType="application/vnd.openxmlformats-officedocument.oleObject"/>
  <Override PartName="/xl/embeddings/oleObject_2_208.bin" ContentType="application/vnd.openxmlformats-officedocument.oleObject"/>
  <Override PartName="/xl/embeddings/oleObject_2_209.bin" ContentType="application/vnd.openxmlformats-officedocument.oleObject"/>
  <Override PartName="/xl/embeddings/oleObject_2_210.bin" ContentType="application/vnd.openxmlformats-officedocument.oleObject"/>
  <Override PartName="/xl/embeddings/oleObject_2_211.bin" ContentType="application/vnd.openxmlformats-officedocument.oleObject"/>
  <Override PartName="/xl/embeddings/oleObject_2_212.bin" ContentType="application/vnd.openxmlformats-officedocument.oleObject"/>
  <Override PartName="/xl/embeddings/oleObject_2_213.bin" ContentType="application/vnd.openxmlformats-officedocument.oleObject"/>
  <Override PartName="/xl/embeddings/oleObject_2_214.bin" ContentType="application/vnd.openxmlformats-officedocument.oleObject"/>
  <Override PartName="/xl/embeddings/oleObject_2_215.bin" ContentType="application/vnd.openxmlformats-officedocument.oleObject"/>
  <Override PartName="/xl/embeddings/oleObject_2_216.bin" ContentType="application/vnd.openxmlformats-officedocument.oleObject"/>
  <Override PartName="/xl/embeddings/oleObject_2_217.bin" ContentType="application/vnd.openxmlformats-officedocument.oleObject"/>
  <Override PartName="/xl/embeddings/oleObject_2_218.bin" ContentType="application/vnd.openxmlformats-officedocument.oleObject"/>
  <Override PartName="/xl/embeddings/oleObject_2_219.bin" ContentType="application/vnd.openxmlformats-officedocument.oleObject"/>
  <Override PartName="/xl/embeddings/oleObject_2_220.bin" ContentType="application/vnd.openxmlformats-officedocument.oleObject"/>
  <Override PartName="/xl/embeddings/oleObject_2_221.bin" ContentType="application/vnd.openxmlformats-officedocument.oleObject"/>
  <Override PartName="/xl/embeddings/oleObject_2_222.bin" ContentType="application/vnd.openxmlformats-officedocument.oleObject"/>
  <Override PartName="/xl/embeddings/oleObject_2_223.bin" ContentType="application/vnd.openxmlformats-officedocument.oleObject"/>
  <Override PartName="/xl/embeddings/oleObject_2_224.bin" ContentType="application/vnd.openxmlformats-officedocument.oleObject"/>
  <Override PartName="/xl/embeddings/oleObject_2_225.bin" ContentType="application/vnd.openxmlformats-officedocument.oleObject"/>
  <Override PartName="/xl/embeddings/oleObject_2_226.bin" ContentType="application/vnd.openxmlformats-officedocument.oleObject"/>
  <Override PartName="/xl/embeddings/oleObject_2_227.bin" ContentType="application/vnd.openxmlformats-officedocument.oleObject"/>
  <Override PartName="/xl/embeddings/oleObject_2_228.bin" ContentType="application/vnd.openxmlformats-officedocument.oleObject"/>
  <Override PartName="/xl/embeddings/oleObject_2_229.bin" ContentType="application/vnd.openxmlformats-officedocument.oleObject"/>
  <Override PartName="/xl/embeddings/oleObject_2_230.bin" ContentType="application/vnd.openxmlformats-officedocument.oleObject"/>
  <Override PartName="/xl/embeddings/oleObject_2_231.bin" ContentType="application/vnd.openxmlformats-officedocument.oleObject"/>
  <Override PartName="/xl/embeddings/oleObject_2_232.bin" ContentType="application/vnd.openxmlformats-officedocument.oleObject"/>
  <Override PartName="/xl/embeddings/oleObject_2_233.bin" ContentType="application/vnd.openxmlformats-officedocument.oleObject"/>
  <Override PartName="/xl/embeddings/oleObject_2_234.bin" ContentType="application/vnd.openxmlformats-officedocument.oleObject"/>
  <Override PartName="/xl/embeddings/oleObject_2_235.bin" ContentType="application/vnd.openxmlformats-officedocument.oleObject"/>
  <Override PartName="/xl/embeddings/oleObject_2_236.bin" ContentType="application/vnd.openxmlformats-officedocument.oleObject"/>
  <Override PartName="/xl/embeddings/oleObject_2_237.bin" ContentType="application/vnd.openxmlformats-officedocument.oleObject"/>
  <Override PartName="/xl/embeddings/oleObject_2_238.bin" ContentType="application/vnd.openxmlformats-officedocument.oleObject"/>
  <Override PartName="/xl/embeddings/oleObject_2_239.bin" ContentType="application/vnd.openxmlformats-officedocument.oleObject"/>
  <Override PartName="/xl/embeddings/oleObject_2_240.bin" ContentType="application/vnd.openxmlformats-officedocument.oleObject"/>
  <Override PartName="/xl/embeddings/oleObject_2_241.bin" ContentType="application/vnd.openxmlformats-officedocument.oleObject"/>
  <Override PartName="/xl/embeddings/oleObject_2_242.bin" ContentType="application/vnd.openxmlformats-officedocument.oleObject"/>
  <Override PartName="/xl/embeddings/oleObject_2_243.bin" ContentType="application/vnd.openxmlformats-officedocument.oleObject"/>
  <Override PartName="/xl/embeddings/oleObject_2_244.bin" ContentType="application/vnd.openxmlformats-officedocument.oleObject"/>
  <Override PartName="/xl/embeddings/oleObject_2_245.bin" ContentType="application/vnd.openxmlformats-officedocument.oleObject"/>
  <Override PartName="/xl/embeddings/oleObject_2_246.bin" ContentType="application/vnd.openxmlformats-officedocument.oleObject"/>
  <Override PartName="/xl/embeddings/oleObject_2_247.bin" ContentType="application/vnd.openxmlformats-officedocument.oleObject"/>
  <Override PartName="/xl/embeddings/oleObject_2_248.bin" ContentType="application/vnd.openxmlformats-officedocument.oleObject"/>
  <Override PartName="/xl/embeddings/oleObject_2_249.bin" ContentType="application/vnd.openxmlformats-officedocument.oleObject"/>
  <Override PartName="/xl/embeddings/oleObject_2_250.bin" ContentType="application/vnd.openxmlformats-officedocument.oleObject"/>
  <Override PartName="/xl/embeddings/oleObject_2_251.bin" ContentType="application/vnd.openxmlformats-officedocument.oleObject"/>
  <Override PartName="/xl/embeddings/oleObject_2_252.bin" ContentType="application/vnd.openxmlformats-officedocument.oleObject"/>
  <Override PartName="/xl/embeddings/oleObject_2_253.bin" ContentType="application/vnd.openxmlformats-officedocument.oleObject"/>
  <Override PartName="/xl/embeddings/oleObject_2_254.bin" ContentType="application/vnd.openxmlformats-officedocument.oleObject"/>
  <Override PartName="/xl/embeddings/oleObject_2_255.bin" ContentType="application/vnd.openxmlformats-officedocument.oleObject"/>
  <Override PartName="/xl/embeddings/oleObject_2_256.bin" ContentType="application/vnd.openxmlformats-officedocument.oleObject"/>
  <Override PartName="/xl/embeddings/oleObject_2_257.bin" ContentType="application/vnd.openxmlformats-officedocument.oleObject"/>
  <Override PartName="/xl/embeddings/oleObject_2_258.bin" ContentType="application/vnd.openxmlformats-officedocument.oleObject"/>
  <Override PartName="/xl/embeddings/oleObject_2_259.bin" ContentType="application/vnd.openxmlformats-officedocument.oleObject"/>
  <Override PartName="/xl/embeddings/oleObject_2_260.bin" ContentType="application/vnd.openxmlformats-officedocument.oleObject"/>
  <Override PartName="/xl/embeddings/oleObject_2_261.bin" ContentType="application/vnd.openxmlformats-officedocument.oleObject"/>
  <Override PartName="/xl/embeddings/oleObject_2_262.bin" ContentType="application/vnd.openxmlformats-officedocument.oleObject"/>
  <Override PartName="/xl/embeddings/oleObject_2_263.bin" ContentType="application/vnd.openxmlformats-officedocument.oleObject"/>
  <Override PartName="/xl/embeddings/oleObject_2_264.bin" ContentType="application/vnd.openxmlformats-officedocument.oleObject"/>
  <Override PartName="/xl/embeddings/oleObject_2_265.bin" ContentType="application/vnd.openxmlformats-officedocument.oleObject"/>
  <Override PartName="/xl/embeddings/oleObject_2_266.bin" ContentType="application/vnd.openxmlformats-officedocument.oleObject"/>
  <Override PartName="/xl/embeddings/oleObject_2_267.bin" ContentType="application/vnd.openxmlformats-officedocument.oleObject"/>
  <Override PartName="/xl/embeddings/oleObject_2_268.bin" ContentType="application/vnd.openxmlformats-officedocument.oleObject"/>
  <Override PartName="/xl/embeddings/oleObject_2_269.bin" ContentType="application/vnd.openxmlformats-officedocument.oleObject"/>
  <Override PartName="/xl/embeddings/oleObject_2_270.bin" ContentType="application/vnd.openxmlformats-officedocument.oleObject"/>
  <Override PartName="/xl/embeddings/oleObject_2_271.bin" ContentType="application/vnd.openxmlformats-officedocument.oleObject"/>
  <Override PartName="/xl/embeddings/oleObject_2_272.bin" ContentType="application/vnd.openxmlformats-officedocument.oleObject"/>
  <Override PartName="/xl/embeddings/oleObject_2_273.bin" ContentType="application/vnd.openxmlformats-officedocument.oleObject"/>
  <Override PartName="/xl/embeddings/oleObject_2_274.bin" ContentType="application/vnd.openxmlformats-officedocument.oleObject"/>
  <Override PartName="/xl/embeddings/oleObject_2_275.bin" ContentType="application/vnd.openxmlformats-officedocument.oleObject"/>
  <Override PartName="/xl/embeddings/oleObject_2_276.bin" ContentType="application/vnd.openxmlformats-officedocument.oleObject"/>
  <Override PartName="/xl/embeddings/oleObject_2_277.bin" ContentType="application/vnd.openxmlformats-officedocument.oleObject"/>
  <Override PartName="/xl/embeddings/oleObject_2_278.bin" ContentType="application/vnd.openxmlformats-officedocument.oleObject"/>
  <Override PartName="/xl/embeddings/oleObject_2_279.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3"/>
  </bookViews>
  <sheets>
    <sheet name="Цена НП АТС" sheetId="1" r:id="rId1"/>
    <sheet name="Цена КБЭ" sheetId="2" r:id="rId2"/>
    <sheet name="Бетта" sheetId="3" r:id="rId3"/>
    <sheet name="Доля мощности" sheetId="4" r:id="rId4"/>
  </sheets>
  <externalReferences>
    <externalReference r:id="rId7"/>
  </externalReferences>
  <definedNames/>
  <calcPr fullCalcOnLoad="1"/>
</workbook>
</file>

<file path=xl/sharedStrings.xml><?xml version="1.0" encoding="utf-8"?>
<sst xmlns="http://schemas.openxmlformats.org/spreadsheetml/2006/main" count="818" uniqueCount="147">
  <si>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</si>
  <si>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</si>
  <si>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</si>
  <si>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</si>
  <si>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</si>
  <si>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Расчетный объем электрической энергии, приобретенный ГП на оптовом рынке по регулируемым договорам, за вычетом следующих показателей:</t>
  </si>
  <si>
    <t>1.1.</t>
  </si>
  <si>
    <t>1.2.</t>
  </si>
  <si>
    <t>1.3.</t>
  </si>
  <si>
    <t>1.4.</t>
  </si>
  <si>
    <t>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</si>
  <si>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2.1.</t>
  </si>
  <si>
    <t>2.2.</t>
  </si>
  <si>
    <t>3.1.</t>
  </si>
  <si>
    <t>3.2.</t>
  </si>
  <si>
    <t>Договорный объем поставки электрической энергии (мощности)</t>
  </si>
  <si>
    <t xml:space="preserve">Объем потребленный населением </t>
  </si>
  <si>
    <t>5.1.</t>
  </si>
  <si>
    <t>5.2.</t>
  </si>
  <si>
    <t>5.3.</t>
  </si>
  <si>
    <t>5.4.</t>
  </si>
  <si>
    <t>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</si>
  <si>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5.4.1. наименование указанных в пункте 5.4. m-тых покупателей (перепродавцов)</t>
  </si>
  <si>
    <t>1. ООО "Нальчикэнергосбыт"</t>
  </si>
  <si>
    <t>2. ОАО "Энергосбытовая компания" г.Прохладный</t>
  </si>
  <si>
    <t>КОЭФФИЦИЕНТ</t>
  </si>
  <si>
    <t xml:space="preserve">Управляющий директор </t>
  </si>
  <si>
    <t xml:space="preserve">А.М. Циканов </t>
  </si>
  <si>
    <t>Начальник ООРР</t>
  </si>
  <si>
    <t>М.В. Шалов</t>
  </si>
  <si>
    <r>
      <t xml:space="preserve">Объём электрической энергии (мощности), поставленный </t>
    </r>
    <r>
      <rPr>
        <b/>
        <sz val="10"/>
        <rFont val="Arial Cyr"/>
        <family val="0"/>
      </rPr>
      <t>ГП собственному населению</t>
    </r>
    <r>
      <rPr>
        <sz val="10"/>
        <rFont val="Arial Cyr"/>
        <family val="0"/>
      </rPr>
      <t>, за исключением объемов, поставленных населению покупателями данного ГП (см.п.п.5.2., 5.3., 5.4.)</t>
    </r>
  </si>
  <si>
    <r>
      <t xml:space="preserve">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</si>
  <si>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r>
      <t xml:space="preserve">Объём электрической энергии (мощности), фактически поставленный населению k-тыми покупателями ГП, присоединённая мощность энергопринимающих устройств которых </t>
    </r>
    <r>
      <rPr>
        <b/>
        <sz val="10"/>
        <rFont val="Arial Cyr"/>
        <family val="0"/>
      </rPr>
      <t>превышает 750 кВА</t>
    </r>
  </si>
  <si>
    <r>
      <t xml:space="preserve">Объём  электрической энергии, фактически поставленный k-тому покупателю, присоединённая мощность энергопринимающих устройств которого превышает 750 кВА, </t>
    </r>
    <r>
      <rPr>
        <b/>
        <u val="single"/>
        <sz val="10"/>
        <rFont val="Arial Cyr"/>
        <family val="0"/>
      </rPr>
      <t>в соответствующем расчётном периоде 2007 года</t>
    </r>
  </si>
  <si>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</si>
  <si>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</si>
  <si>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</si>
  <si>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</si>
  <si>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</si>
  <si>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</si>
  <si>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</si>
  <si>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</si>
  <si>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</si>
  <si>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</si>
  <si>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</si>
  <si>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</si>
  <si>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</si>
  <si>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</si>
  <si>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</si>
  <si>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</si>
  <si>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</si>
  <si>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</si>
  <si>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</si>
  <si>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</si>
  <si>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</si>
  <si>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</si>
  <si>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</si>
  <si>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</si>
  <si>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</si>
  <si>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</si>
  <si>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Управляющий директор                                                                                                                  А.М. Циканов</t>
  </si>
  <si>
    <t>Начальник ООРР                                                                                                                                 М.В. Шалов</t>
  </si>
  <si>
    <t>Средневзвешенные нерегулируемые цены на оптовом рынке для покупателей с интегральным учётом</t>
  </si>
  <si>
    <t>расчетный период</t>
  </si>
  <si>
    <t>Цены на Э/Э с учётом мощности для покупателей имеющих зонные счетчики:</t>
  </si>
  <si>
    <t>Ночная зона</t>
  </si>
  <si>
    <t>Полупиковая зона</t>
  </si>
  <si>
    <t>Пиковая зона</t>
  </si>
  <si>
    <t xml:space="preserve">Объемы электрической энергии, приобретенные Участником ОРЭ на оптовом рынке, а также средневзвешенная цена покупки электрической энергии с учетом мощности по внебиржевым СДЭМ </t>
  </si>
  <si>
    <t>в том числе:</t>
  </si>
  <si>
    <t>PKABBAGE</t>
  </si>
  <si>
    <t>* Итоговый объём электрической энергии, приобретённой Участником оптового рынка по нерегулируемым ценам на оптом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</si>
  <si>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Объем электрической энергии, приобретенный ГП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 по регулируемым ценам</t>
  </si>
  <si>
    <t>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t>
  </si>
  <si>
    <t>Объем электрической энергии, приобретенный ГП (ЭСО, ЭСК) у s-той ЭСО по регулируемым ценам на розничном рынке</t>
  </si>
  <si>
    <t xml:space="preserve">Объём электрической энергии (мощности), фактически поставленный населению m-тыми прочими покупателями ГП </t>
  </si>
  <si>
    <t>Объем электричекой энергии (мощности), фактически поставленный населению k-тым покупателем, присоединенная мощность энергопринимающих устроиств которого превышает 750 кВА ГП (ЭСО, ЭСК), в соответвующем расчетном периде 2007 года</t>
  </si>
  <si>
    <t>Объем электрической энергии (мощности), фактически поставленный m-тому покупателю</t>
  </si>
  <si>
    <t>Значение предельных уровней свободных (нерегулируемых) цен для потребителей с интегральным учетом</t>
  </si>
  <si>
    <t>Расчет доли мощности, приобретенной по регулируымым ценам</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</si>
  <si>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</si>
  <si>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</si>
  <si>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</si>
  <si>
    <t>Цена на электроэнергию с учётом мощности для покупателей, осуществляющих расчёты на розничном рынке по одноставочному тарифу, руб/МВт*ч</t>
  </si>
  <si>
    <t>Цена на электрическую энергию, руб/МВт*ч</t>
  </si>
  <si>
    <t>Цена относительно зон суток, утвержденных Федеральной службой по тарифам на соответствующий период регулирования,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</si>
  <si>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</si>
  <si>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</si>
  <si>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</si>
  <si>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</si>
  <si>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</si>
  <si>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Средневзвешенная Цена покупки эектрической энергии с учетом мощности по внебиржевым СДЭМ, руб/МВт*ч</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</si>
  <si>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</si>
  <si>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</si>
  <si>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</si>
  <si>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</si>
  <si>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</si>
  <si>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</si>
  <si>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</si>
  <si>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Отпуск в сеть</t>
  </si>
  <si>
    <t>Фактическое потребление 750 кВА</t>
  </si>
  <si>
    <t>Фактическое потребление ОПП</t>
  </si>
  <si>
    <t>Средневзвешенная нерегулируемая цена на мощность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</si>
  <si>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руб/кВтмес</t>
  </si>
  <si>
    <t xml:space="preserve">Объем электрической энергии, приобретенный ГП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</si>
  <si>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</si>
  <si>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</si>
  <si>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 xml:space="preserve">Объем электрической энергии, приобретенный ГП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 - крупный прозводитель), по регулируемым ценам </t>
  </si>
  <si>
    <t>ОАО "РусГидро"</t>
  </si>
  <si>
    <t xml:space="preserve">Договорный объём поставки электрической энергии ГП (ЭСО, ЭСК) j-тому покупателю, который  приобретает у ГП (ЭСО, ЭСК)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определенный на соответстующий расчетный период текущего года на согласованную сторонами дату начала осуществления поставки указанным ГП такому покупателю только части его фактического потребления электрической энергии (далее - первоначальный договорной объем), либо договорной объем, измененный в меньшую стророну по сравнению с первоначальным договорным объемом </t>
  </si>
  <si>
    <t>Объём  электрической энергии, фактически потребленный покупателями, обслуживающимися r-тым ГП второго уровня (включая сетевые организации, приобретающие электроэнергию (мощность) в целях компенсации потерь у данного ГП) в соответствующем периоде расчетном периоде 2007 года за вычетом объема покупки электроэнергии у розничных производителей в текущем расчетном периоде.</t>
  </si>
  <si>
    <t>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(ЭСО, ЭСК), определяемый с использованием данных государственной статистической отчетности по форме 46-ээ (передача), утвержденной Федеральной службой государственной статистики.</t>
  </si>
  <si>
    <t>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</si>
  <si>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Объем мощности (сальдо-переток с оптового и розничного рынка),определенный в прогнозном балансе на соответствующий месяц 2009 года</t>
  </si>
  <si>
    <t>Цена на мощность для покупателей, осуществляющих расчеты на розничном рынке по двухставочному тарифу, руб/МВт</t>
  </si>
  <si>
    <t>февраль 2009</t>
  </si>
  <si>
    <t>февраль  2009</t>
  </si>
  <si>
    <t>01.02.2009</t>
  </si>
  <si>
    <t>02.02.2009</t>
  </si>
  <si>
    <t>03.02.2009</t>
  </si>
  <si>
    <t>04.02.2009</t>
  </si>
  <si>
    <t>05.02.2009</t>
  </si>
  <si>
    <t>06.02.2009</t>
  </si>
  <si>
    <t>07.02.2009</t>
  </si>
  <si>
    <t>08.02.2009</t>
  </si>
  <si>
    <t>09.02.2009</t>
  </si>
  <si>
    <t>10.02.2009</t>
  </si>
  <si>
    <t>11.02.2009</t>
  </si>
  <si>
    <t>12.02.2009</t>
  </si>
  <si>
    <t>13.02.2009</t>
  </si>
  <si>
    <t>14.02.2009</t>
  </si>
  <si>
    <t>15.02.2009</t>
  </si>
  <si>
    <t>16.02.2009</t>
  </si>
  <si>
    <t>17.02.2009</t>
  </si>
  <si>
    <t>18.02.2009</t>
  </si>
  <si>
    <t>19.02.2009</t>
  </si>
  <si>
    <t>20.02.2009</t>
  </si>
  <si>
    <t>21.02.2009</t>
  </si>
  <si>
    <t>22.02.2009</t>
  </si>
  <si>
    <t>23.02.2009</t>
  </si>
  <si>
    <t>24.02.2009</t>
  </si>
  <si>
    <t>25.02.2009</t>
  </si>
  <si>
    <t>26.02.2009</t>
  </si>
  <si>
    <t>27.02.2009</t>
  </si>
  <si>
    <t>28.02.2009</t>
  </si>
  <si>
    <t>Коэффициент бетта за февраль 2009г. составляет 0.86138</t>
  </si>
  <si>
    <t>февраль 2009 г.</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</si>
</sst>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21">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u val="single"/>
      <sz val="10"/>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s>
  <fills count="8">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s>
  <borders count="62">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color indexed="63"/>
      </left>
      <right style="medium"/>
      <top style="thin"/>
      <bottom style="thin"/>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3">
    <xf numFmtId="0" fontId="1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7">
    <xf numFmtId="0" fontId="0" fillId="0" borderId="0" xfId="0" applyAlignment="1">
      <alignment/>
    </xf>
    <xf numFmtId="0" fontId="3" fillId="2" borderId="1" xfId="0" applyFont="1" applyFill="1" applyBorder="1" applyAlignment="1">
      <alignment horizontal="center" vertical="center" wrapText="1"/>
    </xf>
    <xf numFmtId="170" fontId="4" fillId="2" borderId="1" xfId="0" applyNumberFormat="1" applyFont="1" applyFill="1" applyBorder="1" applyAlignment="1">
      <alignment horizontal="center" vertical="center"/>
    </xf>
    <xf numFmtId="170" fontId="5" fillId="3" borderId="1" xfId="0" applyNumberFormat="1" applyFont="1" applyFill="1" applyBorder="1" applyAlignment="1">
      <alignment horizontal="center" vertical="center"/>
    </xf>
    <xf numFmtId="170" fontId="6" fillId="4" borderId="1" xfId="0" applyNumberFormat="1" applyFont="1" applyFill="1" applyBorder="1" applyAlignment="1">
      <alignment horizontal="center" vertical="center"/>
    </xf>
    <xf numFmtId="0" fontId="10" fillId="0" borderId="0" xfId="0" applyFont="1" applyAlignment="1">
      <alignment horizontal="left"/>
    </xf>
    <xf numFmtId="0" fontId="11" fillId="0" borderId="0" xfId="0" applyFont="1" applyAlignment="1">
      <alignment/>
    </xf>
    <xf numFmtId="0" fontId="10" fillId="0" borderId="0" xfId="0" applyFont="1" applyAlignment="1">
      <alignment/>
    </xf>
    <xf numFmtId="0" fontId="11" fillId="0" borderId="0" xfId="0" applyFont="1" applyAlignment="1">
      <alignment horizontal="center"/>
    </xf>
    <xf numFmtId="0" fontId="14" fillId="0" borderId="0" xfId="0" applyAlignment="1">
      <alignment/>
    </xf>
    <xf numFmtId="0" fontId="14" fillId="0" borderId="0" xfId="0" applyBorder="1" applyAlignment="1">
      <alignment/>
    </xf>
    <xf numFmtId="170" fontId="14" fillId="0" borderId="0" xfId="0" applyNumberFormat="1" applyAlignment="1">
      <alignment/>
    </xf>
    <xf numFmtId="0" fontId="3" fillId="0" borderId="0" xfId="0" applyFont="1" applyAlignment="1">
      <alignment/>
    </xf>
    <xf numFmtId="170" fontId="3" fillId="0" borderId="1" xfId="0" applyNumberFormat="1" applyFont="1" applyBorder="1" applyAlignment="1">
      <alignment horizontal="center"/>
    </xf>
    <xf numFmtId="170" fontId="3" fillId="0" borderId="2" xfId="0" applyNumberFormat="1" applyFont="1" applyBorder="1" applyAlignment="1">
      <alignment horizontal="center"/>
    </xf>
    <xf numFmtId="0" fontId="3" fillId="0" borderId="0" xfId="0" applyFont="1" applyAlignment="1">
      <alignment horizontal="center"/>
    </xf>
    <xf numFmtId="0" fontId="14" fillId="0" borderId="3" xfId="0" applyBorder="1" applyAlignment="1">
      <alignment/>
    </xf>
    <xf numFmtId="0" fontId="3" fillId="0" borderId="4" xfId="0" applyFont="1" applyBorder="1" applyAlignment="1">
      <alignment/>
    </xf>
    <xf numFmtId="0" fontId="14" fillId="0" borderId="4" xfId="0" applyBorder="1" applyAlignment="1">
      <alignment/>
    </xf>
    <xf numFmtId="170" fontId="14" fillId="0" borderId="5" xfId="0" applyNumberFormat="1" applyBorder="1" applyAlignment="1">
      <alignment/>
    </xf>
    <xf numFmtId="170" fontId="14" fillId="0" borderId="6" xfId="0" applyNumberFormat="1" applyBorder="1" applyAlignment="1">
      <alignment/>
    </xf>
    <xf numFmtId="0" fontId="14" fillId="0" borderId="7" xfId="0" applyBorder="1" applyAlignment="1">
      <alignment/>
    </xf>
    <xf numFmtId="0" fontId="14" fillId="0" borderId="8" xfId="0" applyBorder="1" applyAlignment="1">
      <alignment/>
    </xf>
    <xf numFmtId="0" fontId="14" fillId="0" borderId="1" xfId="0" applyBorder="1" applyAlignment="1">
      <alignment/>
    </xf>
    <xf numFmtId="0" fontId="14" fillId="0" borderId="9" xfId="0" applyBorder="1" applyAlignment="1">
      <alignment/>
    </xf>
    <xf numFmtId="0" fontId="14" fillId="0" borderId="7" xfId="0" applyBorder="1" applyAlignment="1">
      <alignment horizontal="right"/>
    </xf>
    <xf numFmtId="0" fontId="14" fillId="0" borderId="10" xfId="0" applyBorder="1" applyAlignment="1">
      <alignment/>
    </xf>
    <xf numFmtId="0" fontId="14" fillId="0" borderId="11" xfId="0" applyBorder="1" applyAlignment="1">
      <alignment/>
    </xf>
    <xf numFmtId="0" fontId="14" fillId="0" borderId="12" xfId="0" applyBorder="1" applyAlignment="1">
      <alignment/>
    </xf>
    <xf numFmtId="0" fontId="14" fillId="0" borderId="13" xfId="0" applyBorder="1" applyAlignment="1">
      <alignment/>
    </xf>
    <xf numFmtId="0" fontId="14" fillId="0" borderId="14" xfId="0" applyBorder="1" applyAlignment="1">
      <alignment/>
    </xf>
    <xf numFmtId="0" fontId="14" fillId="0" borderId="15" xfId="0" applyBorder="1" applyAlignment="1">
      <alignment/>
    </xf>
    <xf numFmtId="170" fontId="14" fillId="0" borderId="16" xfId="0" applyNumberFormat="1" applyBorder="1" applyAlignment="1">
      <alignment/>
    </xf>
    <xf numFmtId="170" fontId="14" fillId="0" borderId="13" xfId="0" applyNumberFormat="1" applyBorder="1" applyAlignment="1">
      <alignment/>
    </xf>
    <xf numFmtId="170" fontId="14" fillId="0" borderId="12" xfId="0" applyNumberFormat="1" applyBorder="1" applyAlignment="1">
      <alignment/>
    </xf>
    <xf numFmtId="170" fontId="14" fillId="0" borderId="17" xfId="0" applyNumberFormat="1" applyBorder="1" applyAlignment="1">
      <alignment/>
    </xf>
    <xf numFmtId="0" fontId="14" fillId="0" borderId="18" xfId="0" applyBorder="1" applyAlignment="1">
      <alignment/>
    </xf>
    <xf numFmtId="170" fontId="14" fillId="0" borderId="19" xfId="0" applyNumberFormat="1" applyBorder="1" applyAlignment="1">
      <alignment/>
    </xf>
    <xf numFmtId="170" fontId="14" fillId="0" borderId="20" xfId="0" applyNumberFormat="1" applyBorder="1" applyAlignment="1">
      <alignment/>
    </xf>
    <xf numFmtId="0" fontId="14" fillId="0" borderId="0" xfId="0" applyAlignment="1">
      <alignment horizontal="center"/>
    </xf>
    <xf numFmtId="0" fontId="14" fillId="0" borderId="0" xfId="0" applyAlignment="1">
      <alignment/>
    </xf>
    <xf numFmtId="0" fontId="14" fillId="0" borderId="0" xfId="0" applyAlignment="1">
      <alignment horizontal="right"/>
    </xf>
    <xf numFmtId="168" fontId="14" fillId="0" borderId="0" xfId="0" applyNumberFormat="1" applyAlignment="1">
      <alignment/>
    </xf>
    <xf numFmtId="0" fontId="14" fillId="0" borderId="1" xfId="0" applyBorder="1" applyAlignment="1">
      <alignment/>
    </xf>
    <xf numFmtId="0" fontId="14" fillId="2" borderId="1" xfId="0" applyFill="1" applyBorder="1" applyAlignment="1">
      <alignment horizontal="center" vertical="center" wrapText="1"/>
    </xf>
    <xf numFmtId="0" fontId="14" fillId="5" borderId="1" xfId="0" applyFill="1" applyBorder="1" applyAlignment="1">
      <alignment/>
    </xf>
    <xf numFmtId="0" fontId="14" fillId="0" borderId="0" xfId="0" applyAlignment="1">
      <alignment horizontal="left"/>
    </xf>
    <xf numFmtId="181" fontId="14" fillId="0" borderId="0" xfId="0" applyNumberFormat="1" applyAlignment="1">
      <alignment/>
    </xf>
    <xf numFmtId="0" fontId="14" fillId="0" borderId="0" xfId="0" applyAlignment="1" applyProtection="1">
      <alignment/>
      <protection locked="0"/>
    </xf>
    <xf numFmtId="170" fontId="14" fillId="0" borderId="0" xfId="0" applyNumberFormat="1" applyAlignment="1" applyProtection="1">
      <alignment/>
      <protection locked="0"/>
    </xf>
    <xf numFmtId="0" fontId="14" fillId="0" borderId="0" xfId="0" applyAlignment="1" applyProtection="1">
      <alignment/>
      <protection locked="0"/>
    </xf>
    <xf numFmtId="0" fontId="14" fillId="0" borderId="0" xfId="0" applyAlignment="1" applyProtection="1">
      <alignment vertical="top" wrapText="1"/>
      <protection locked="0"/>
    </xf>
    <xf numFmtId="0" fontId="13" fillId="0" borderId="0" xfId="0" applyFont="1" applyAlignment="1" applyProtection="1">
      <alignment/>
      <protection locked="0"/>
    </xf>
    <xf numFmtId="0" fontId="14" fillId="0" borderId="5" xfId="0" applyBorder="1" applyAlignment="1">
      <alignment horizontal="center"/>
    </xf>
    <xf numFmtId="0" fontId="14" fillId="0" borderId="0" xfId="0" applyFill="1" applyAlignment="1">
      <alignment/>
    </xf>
    <xf numFmtId="0" fontId="3" fillId="2" borderId="21" xfId="0" applyFont="1" applyFill="1" applyBorder="1" applyAlignment="1">
      <alignment horizontal="center" vertical="center" wrapText="1"/>
    </xf>
    <xf numFmtId="49" fontId="13" fillId="0" borderId="22" xfId="18" applyNumberFormat="1" applyFont="1" applyBorder="1" applyAlignment="1">
      <alignment horizontal="left" vertical="center" wrapText="1"/>
      <protection/>
    </xf>
    <xf numFmtId="0" fontId="20" fillId="0" borderId="0" xfId="0" applyFont="1" applyFill="1" applyBorder="1" applyAlignment="1">
      <alignment/>
    </xf>
    <xf numFmtId="0" fontId="14" fillId="0" borderId="0" xfId="0" applyFill="1" applyBorder="1" applyAlignment="1">
      <alignment/>
    </xf>
    <xf numFmtId="49" fontId="14" fillId="0" borderId="1" xfId="0" applyNumberFormat="1" applyBorder="1" applyAlignment="1">
      <alignment horizontal="center" vertical="center"/>
    </xf>
    <xf numFmtId="49" fontId="14" fillId="0" borderId="1" xfId="0" applyNumberFormat="1" applyBorder="1" applyAlignment="1">
      <alignment horizontal="center" vertical="center" wrapText="1"/>
    </xf>
    <xf numFmtId="0" fontId="14" fillId="0" borderId="0" xfId="0" applyAlignment="1">
      <alignment wrapText="1"/>
    </xf>
    <xf numFmtId="0" fontId="14" fillId="0" borderId="0" xfId="0" applyNumberFormat="1" applyAlignment="1">
      <alignment/>
    </xf>
    <xf numFmtId="0" fontId="14" fillId="0" borderId="1" xfId="0" applyBorder="1" applyAlignment="1">
      <alignment horizontal="center" vertical="center" wrapText="1"/>
    </xf>
    <xf numFmtId="0" fontId="14" fillId="0" borderId="23" xfId="0" applyBorder="1" applyAlignment="1">
      <alignment vertical="top" wrapText="1"/>
    </xf>
    <xf numFmtId="0" fontId="14" fillId="0" borderId="1" xfId="0" applyBorder="1" applyAlignment="1">
      <alignment horizontal="center" vertical="center"/>
    </xf>
    <xf numFmtId="0" fontId="14" fillId="0" borderId="24" xfId="0" applyBorder="1" applyAlignment="1">
      <alignment vertical="top"/>
    </xf>
    <xf numFmtId="0" fontId="14" fillId="0" borderId="24" xfId="0" applyBorder="1" applyAlignment="1">
      <alignment horizontal="right"/>
    </xf>
    <xf numFmtId="0" fontId="14" fillId="0" borderId="25" xfId="0" applyBorder="1" applyAlignment="1">
      <alignment/>
    </xf>
    <xf numFmtId="0" fontId="14" fillId="0" borderId="2" xfId="0" applyBorder="1" applyAlignment="1">
      <alignment/>
    </xf>
    <xf numFmtId="0" fontId="14" fillId="0" borderId="21" xfId="0" applyBorder="1" applyAlignment="1">
      <alignment/>
    </xf>
    <xf numFmtId="0" fontId="14" fillId="0" borderId="26" xfId="0" applyBorder="1" applyAlignment="1">
      <alignment/>
    </xf>
    <xf numFmtId="0" fontId="14" fillId="0" borderId="27" xfId="0" applyBorder="1" applyAlignment="1">
      <alignment/>
    </xf>
    <xf numFmtId="0" fontId="14" fillId="0" borderId="28" xfId="0" applyBorder="1" applyAlignment="1">
      <alignment/>
    </xf>
    <xf numFmtId="0" fontId="14" fillId="0" borderId="5" xfId="0" applyBorder="1" applyAlignment="1">
      <alignment/>
    </xf>
    <xf numFmtId="169" fontId="14" fillId="0" borderId="29" xfId="0" applyNumberFormat="1" applyBorder="1" applyAlignment="1">
      <alignment/>
    </xf>
    <xf numFmtId="169" fontId="14" fillId="0" borderId="30" xfId="0" applyNumberFormat="1" applyBorder="1" applyAlignment="1">
      <alignment/>
    </xf>
    <xf numFmtId="169" fontId="14" fillId="0" borderId="31" xfId="0" applyNumberFormat="1" applyBorder="1" applyAlignment="1">
      <alignment/>
    </xf>
    <xf numFmtId="169" fontId="14" fillId="0" borderId="3" xfId="0" applyNumberFormat="1" applyBorder="1" applyAlignment="1">
      <alignment/>
    </xf>
    <xf numFmtId="169" fontId="14" fillId="0" borderId="32" xfId="0" applyNumberFormat="1" applyBorder="1" applyAlignment="1">
      <alignment/>
    </xf>
    <xf numFmtId="169" fontId="14" fillId="0" borderId="16" xfId="0" applyNumberFormat="1" applyBorder="1" applyAlignment="1">
      <alignment/>
    </xf>
    <xf numFmtId="169" fontId="9" fillId="5" borderId="1" xfId="0" applyNumberFormat="1" applyFont="1" applyFill="1" applyBorder="1" applyAlignment="1">
      <alignment horizontal="center" vertical="center"/>
    </xf>
    <xf numFmtId="0" fontId="18" fillId="0" borderId="33" xfId="0" applyFont="1" applyBorder="1" applyAlignment="1">
      <alignment/>
    </xf>
    <xf numFmtId="0" fontId="18" fillId="0" borderId="34" xfId="0" applyFont="1" applyBorder="1" applyAlignment="1">
      <alignment/>
    </xf>
    <xf numFmtId="0" fontId="14" fillId="0" borderId="35" xfId="0" applyBorder="1" applyAlignment="1">
      <alignment wrapText="1"/>
    </xf>
    <xf numFmtId="2" fontId="14" fillId="5" borderId="1" xfId="0" applyNumberFormat="1" applyFill="1" applyBorder="1" applyAlignment="1">
      <alignment horizontal="center"/>
    </xf>
    <xf numFmtId="0" fontId="14" fillId="5" borderId="36" xfId="0" applyFill="1" applyBorder="1" applyAlignment="1">
      <alignment horizontal="center"/>
    </xf>
    <xf numFmtId="0" fontId="14" fillId="0" borderId="7" xfId="0" applyBorder="1" applyAlignment="1">
      <alignment wrapText="1"/>
    </xf>
    <xf numFmtId="0" fontId="14" fillId="0" borderId="5" xfId="0" applyBorder="1" applyAlignment="1">
      <alignment wrapText="1"/>
    </xf>
    <xf numFmtId="0" fontId="14" fillId="5" borderId="5" xfId="0" applyFill="1" applyBorder="1" applyAlignment="1" applyProtection="1">
      <alignment horizontal="center"/>
      <protection locked="0"/>
    </xf>
    <xf numFmtId="171" fontId="19" fillId="6" borderId="12" xfId="0" applyNumberFormat="1" applyFont="1" applyFill="1" applyBorder="1" applyAlignment="1">
      <alignment horizontal="center"/>
    </xf>
    <xf numFmtId="4" fontId="14" fillId="0" borderId="1" xfId="0" applyNumberFormat="1" applyBorder="1" applyAlignment="1">
      <alignment horizontal="center" vertical="center"/>
    </xf>
    <xf numFmtId="170" fontId="14" fillId="0" borderId="37" xfId="0" applyNumberFormat="1" applyBorder="1" applyAlignment="1">
      <alignment/>
    </xf>
    <xf numFmtId="170" fontId="14" fillId="0" borderId="38" xfId="0" applyNumberFormat="1" applyBorder="1" applyAlignment="1">
      <alignment/>
    </xf>
    <xf numFmtId="170" fontId="14" fillId="0" borderId="39" xfId="0" applyNumberFormat="1" applyBorder="1" applyAlignment="1">
      <alignment/>
    </xf>
    <xf numFmtId="170" fontId="14" fillId="0" borderId="21" xfId="0" applyNumberFormat="1" applyBorder="1" applyAlignment="1">
      <alignment/>
    </xf>
    <xf numFmtId="2" fontId="14" fillId="0" borderId="5" xfId="0" applyNumberFormat="1" applyBorder="1" applyAlignment="1">
      <alignment/>
    </xf>
    <xf numFmtId="2" fontId="14" fillId="0" borderId="27" xfId="0" applyNumberFormat="1" applyBorder="1" applyAlignment="1">
      <alignment/>
    </xf>
    <xf numFmtId="170" fontId="14" fillId="0" borderId="27" xfId="0" applyNumberFormat="1" applyBorder="1" applyAlignment="1">
      <alignment/>
    </xf>
    <xf numFmtId="169" fontId="14" fillId="0" borderId="1" xfId="0" applyNumberFormat="1" applyBorder="1" applyAlignment="1">
      <alignment/>
    </xf>
    <xf numFmtId="169" fontId="14" fillId="0" borderId="2" xfId="0" applyNumberFormat="1" applyBorder="1" applyAlignment="1">
      <alignment/>
    </xf>
    <xf numFmtId="0" fontId="14" fillId="0" borderId="40" xfId="0" applyBorder="1" applyAlignment="1">
      <alignment/>
    </xf>
    <xf numFmtId="0" fontId="14" fillId="0" borderId="41" xfId="0" applyBorder="1" applyAlignment="1">
      <alignment/>
    </xf>
    <xf numFmtId="169" fontId="14" fillId="0" borderId="42" xfId="0" applyNumberFormat="1" applyBorder="1" applyAlignment="1">
      <alignment/>
    </xf>
    <xf numFmtId="169" fontId="14" fillId="0" borderId="43" xfId="0" applyNumberFormat="1" applyBorder="1" applyAlignment="1">
      <alignment/>
    </xf>
    <xf numFmtId="0" fontId="12" fillId="0" borderId="0" xfId="0" applyFont="1" applyAlignment="1" applyProtection="1">
      <alignment/>
      <protection locked="0"/>
    </xf>
    <xf numFmtId="169" fontId="14" fillId="0" borderId="44" xfId="0" applyNumberFormat="1" applyBorder="1" applyAlignment="1">
      <alignment/>
    </xf>
    <xf numFmtId="169" fontId="14" fillId="0" borderId="45" xfId="0" applyNumberFormat="1" applyBorder="1" applyAlignment="1">
      <alignment/>
    </xf>
    <xf numFmtId="2" fontId="14" fillId="0" borderId="1" xfId="0" applyNumberFormat="1" applyBorder="1" applyAlignment="1">
      <alignment wrapText="1"/>
    </xf>
    <xf numFmtId="2" fontId="14" fillId="0" borderId="35" xfId="0" applyNumberFormat="1" applyBorder="1" applyAlignment="1">
      <alignment wrapText="1"/>
    </xf>
    <xf numFmtId="2" fontId="14" fillId="0" borderId="24" xfId="0" applyNumberFormat="1" applyBorder="1" applyAlignment="1">
      <alignment wrapText="1"/>
    </xf>
    <xf numFmtId="2" fontId="14" fillId="0" borderId="46" xfId="0" applyNumberFormat="1" applyBorder="1" applyAlignment="1">
      <alignment wrapText="1"/>
    </xf>
    <xf numFmtId="0" fontId="3" fillId="4" borderId="47" xfId="0" applyFont="1" applyFill="1" applyBorder="1" applyAlignment="1">
      <alignment horizontal="center" wrapText="1"/>
    </xf>
    <xf numFmtId="0" fontId="14" fillId="0" borderId="23" xfId="0" applyBorder="1" applyAlignment="1">
      <alignment/>
    </xf>
    <xf numFmtId="2" fontId="12" fillId="7" borderId="1" xfId="0" applyNumberFormat="1" applyFont="1" applyFill="1" applyBorder="1" applyAlignment="1">
      <alignment horizontal="center" vertical="center" wrapText="1"/>
    </xf>
    <xf numFmtId="0" fontId="14" fillId="0" borderId="1" xfId="0" applyBorder="1" applyAlignment="1">
      <alignment horizontal="center" vertical="center" wrapText="1"/>
    </xf>
    <xf numFmtId="0" fontId="13" fillId="0" borderId="1" xfId="0" applyFont="1" applyBorder="1" applyAlignment="1">
      <alignment vertical="top" wrapText="1"/>
    </xf>
    <xf numFmtId="0" fontId="13" fillId="0" borderId="1" xfId="0" applyFont="1" applyBorder="1" applyAlignment="1">
      <alignment vertical="top"/>
    </xf>
    <xf numFmtId="0" fontId="13" fillId="0" borderId="1" xfId="0" applyFont="1" applyBorder="1" applyAlignment="1">
      <alignment horizontal="center" vertical="center"/>
    </xf>
    <xf numFmtId="0" fontId="14" fillId="0" borderId="1" xfId="0" applyBorder="1" applyAlignment="1">
      <alignment vertical="top" wrapText="1"/>
    </xf>
    <xf numFmtId="0" fontId="14" fillId="0" borderId="1" xfId="0" applyBorder="1" applyAlignment="1">
      <alignment vertical="top"/>
    </xf>
    <xf numFmtId="0" fontId="14" fillId="0" borderId="1" xfId="0" applyBorder="1" applyAlignment="1">
      <alignment horizontal="center" vertical="center"/>
    </xf>
    <xf numFmtId="4" fontId="14" fillId="0" borderId="1" xfId="0" applyNumberFormat="1" applyBorder="1" applyAlignment="1">
      <alignment horizontal="center" vertical="center"/>
    </xf>
    <xf numFmtId="0" fontId="14" fillId="0" borderId="1" xfId="0" applyBorder="1" applyAlignment="1">
      <alignment horizontal="right" vertical="top" wrapText="1"/>
    </xf>
    <xf numFmtId="0" fontId="14" fillId="0" borderId="1" xfId="0" applyBorder="1" applyAlignment="1">
      <alignment horizontal="right" vertical="top"/>
    </xf>
    <xf numFmtId="185" fontId="14" fillId="0" borderId="1" xfId="0" applyNumberFormat="1" applyBorder="1" applyAlignment="1">
      <alignment horizontal="center" vertical="center"/>
    </xf>
    <xf numFmtId="4" fontId="14" fillId="0" borderId="23" xfId="0" applyNumberFormat="1" applyBorder="1" applyAlignment="1">
      <alignment horizontal="center" vertical="center"/>
    </xf>
    <xf numFmtId="4" fontId="14" fillId="0" borderId="24" xfId="0" applyNumberFormat="1" applyBorder="1" applyAlignment="1">
      <alignment horizontal="center" vertical="center"/>
    </xf>
    <xf numFmtId="4" fontId="14" fillId="0" borderId="36" xfId="0" applyNumberFormat="1" applyBorder="1" applyAlignment="1">
      <alignment horizontal="center" vertical="center"/>
    </xf>
    <xf numFmtId="2" fontId="12" fillId="7" borderId="23" xfId="0" applyNumberFormat="1" applyFont="1" applyFill="1" applyBorder="1" applyAlignment="1">
      <alignment horizontal="center" vertical="center" wrapText="1"/>
    </xf>
    <xf numFmtId="2" fontId="12" fillId="7" borderId="24" xfId="0" applyNumberFormat="1" applyFont="1" applyFill="1" applyBorder="1" applyAlignment="1">
      <alignment horizontal="center" vertical="center" wrapText="1"/>
    </xf>
    <xf numFmtId="0" fontId="14" fillId="0" borderId="24" xfId="0" applyBorder="1" applyAlignment="1">
      <alignment horizontal="center" vertical="center" wrapText="1"/>
    </xf>
    <xf numFmtId="0" fontId="14" fillId="0" borderId="36" xfId="0" applyBorder="1" applyAlignment="1">
      <alignment horizontal="center" vertical="center" wrapText="1"/>
    </xf>
    <xf numFmtId="185" fontId="14" fillId="0" borderId="23" xfId="0" applyNumberFormat="1" applyBorder="1" applyAlignment="1">
      <alignment horizontal="center" vertical="center"/>
    </xf>
    <xf numFmtId="185" fontId="14" fillId="0" borderId="36" xfId="0" applyNumberFormat="1" applyBorder="1" applyAlignment="1">
      <alignment horizontal="center" vertical="center"/>
    </xf>
    <xf numFmtId="0" fontId="14" fillId="7" borderId="1" xfId="0" applyFill="1" applyBorder="1" applyAlignment="1">
      <alignment vertical="top" wrapText="1"/>
    </xf>
    <xf numFmtId="0" fontId="12" fillId="0" borderId="0" xfId="0" applyFont="1" applyAlignment="1" applyProtection="1">
      <alignment horizontal="left" wrapText="1"/>
      <protection locked="0"/>
    </xf>
    <xf numFmtId="0" fontId="15" fillId="0" borderId="0" xfId="0" applyFont="1" applyAlignment="1" applyProtection="1">
      <alignment horizontal="center"/>
      <protection locked="0"/>
    </xf>
    <xf numFmtId="0" fontId="3" fillId="4" borderId="48" xfId="0" applyFont="1" applyFill="1" applyBorder="1" applyAlignment="1">
      <alignment horizontal="center" wrapText="1"/>
    </xf>
    <xf numFmtId="0" fontId="3" fillId="4" borderId="18" xfId="0" applyFont="1" applyFill="1" applyBorder="1" applyAlignment="1">
      <alignment horizontal="center" wrapText="1"/>
    </xf>
    <xf numFmtId="0" fontId="3" fillId="4" borderId="0" xfId="0" applyFont="1" applyFill="1" applyBorder="1" applyAlignment="1">
      <alignment horizontal="center" wrapText="1"/>
    </xf>
    <xf numFmtId="0" fontId="14" fillId="0" borderId="24" xfId="0" applyBorder="1" applyAlignment="1">
      <alignment/>
    </xf>
    <xf numFmtId="0" fontId="3" fillId="4" borderId="49" xfId="0" applyFont="1" applyFill="1" applyBorder="1" applyAlignment="1">
      <alignment horizontal="center" wrapText="1"/>
    </xf>
    <xf numFmtId="0" fontId="3" fillId="4" borderId="50" xfId="0" applyFont="1" applyFill="1" applyBorder="1" applyAlignment="1">
      <alignment horizontal="center" wrapText="1"/>
    </xf>
    <xf numFmtId="0" fontId="3" fillId="4" borderId="51" xfId="0" applyFont="1" applyFill="1" applyBorder="1" applyAlignment="1">
      <alignment horizontal="center" wrapText="1"/>
    </xf>
    <xf numFmtId="0" fontId="3" fillId="4" borderId="14" xfId="0" applyFont="1" applyFill="1" applyBorder="1" applyAlignment="1">
      <alignment horizontal="center" wrapText="1"/>
    </xf>
    <xf numFmtId="0" fontId="3" fillId="4" borderId="52" xfId="0" applyFont="1" applyFill="1" applyBorder="1" applyAlignment="1">
      <alignment horizontal="center" wrapText="1"/>
    </xf>
    <xf numFmtId="0" fontId="3" fillId="0" borderId="49" xfId="0" applyFont="1" applyBorder="1" applyAlignment="1" applyProtection="1">
      <alignment horizontal="center"/>
      <protection locked="0"/>
    </xf>
    <xf numFmtId="0" fontId="3" fillId="0" borderId="50" xfId="0" applyFont="1" applyBorder="1" applyAlignment="1" applyProtection="1">
      <alignment horizontal="center"/>
      <protection locked="0"/>
    </xf>
    <xf numFmtId="0" fontId="3" fillId="0" borderId="52" xfId="0" applyFont="1" applyBorder="1" applyAlignment="1" applyProtection="1">
      <alignment horizontal="center"/>
      <protection locked="0"/>
    </xf>
    <xf numFmtId="49" fontId="3" fillId="0" borderId="48" xfId="0" applyNumberFormat="1" applyFont="1" applyBorder="1" applyAlignment="1" applyProtection="1">
      <alignment horizontal="center"/>
      <protection locked="0"/>
    </xf>
    <xf numFmtId="49" fontId="3" fillId="0" borderId="18" xfId="0" applyNumberFormat="1" applyFont="1" applyBorder="1" applyAlignment="1" applyProtection="1">
      <alignment horizontal="center"/>
      <protection locked="0"/>
    </xf>
    <xf numFmtId="49" fontId="3" fillId="0" borderId="53" xfId="0" applyNumberFormat="1" applyFont="1" applyBorder="1" applyAlignment="1" applyProtection="1">
      <alignment horizontal="center"/>
      <protection locked="0"/>
    </xf>
    <xf numFmtId="0" fontId="3" fillId="0" borderId="54" xfId="0" applyFont="1" applyBorder="1" applyAlignment="1">
      <alignment horizontal="center"/>
    </xf>
    <xf numFmtId="0" fontId="3" fillId="0" borderId="9" xfId="0" applyFont="1" applyBorder="1" applyAlignment="1">
      <alignment horizontal="center"/>
    </xf>
    <xf numFmtId="0" fontId="3" fillId="0" borderId="55" xfId="0" applyFont="1" applyBorder="1" applyAlignment="1">
      <alignment horizontal="center" wrapText="1"/>
    </xf>
    <xf numFmtId="0" fontId="3" fillId="0" borderId="50" xfId="0" applyFont="1" applyBorder="1" applyAlignment="1">
      <alignment horizontal="center" wrapText="1"/>
    </xf>
    <xf numFmtId="0" fontId="3" fillId="0" borderId="56" xfId="0" applyFont="1" applyBorder="1" applyAlignment="1">
      <alignment horizontal="center" wrapText="1"/>
    </xf>
    <xf numFmtId="0" fontId="3" fillId="0" borderId="21" xfId="0" applyFont="1" applyBorder="1" applyAlignment="1">
      <alignment horizontal="center" wrapText="1"/>
    </xf>
    <xf numFmtId="0" fontId="3" fillId="0" borderId="57" xfId="0" applyFont="1" applyBorder="1" applyAlignment="1">
      <alignment horizontal="center" wrapText="1"/>
    </xf>
    <xf numFmtId="0" fontId="3" fillId="0" borderId="26" xfId="0" applyFont="1" applyBorder="1" applyAlignment="1">
      <alignment horizontal="center" wrapText="1"/>
    </xf>
    <xf numFmtId="0" fontId="3" fillId="0" borderId="58" xfId="0" applyFont="1" applyBorder="1" applyAlignment="1">
      <alignment horizontal="center" vertical="center" wrapText="1"/>
    </xf>
    <xf numFmtId="0" fontId="3" fillId="0" borderId="39" xfId="0" applyFont="1" applyBorder="1" applyAlignment="1">
      <alignment horizontal="center" vertical="center" wrapText="1"/>
    </xf>
    <xf numFmtId="170" fontId="3" fillId="0" borderId="59" xfId="0" applyNumberFormat="1" applyFont="1" applyBorder="1" applyAlignment="1">
      <alignment horizontal="center"/>
    </xf>
    <xf numFmtId="170" fontId="3" fillId="0" borderId="60" xfId="0" applyNumberFormat="1" applyFont="1" applyBorder="1" applyAlignment="1">
      <alignment horizontal="center"/>
    </xf>
    <xf numFmtId="170" fontId="3" fillId="0" borderId="61" xfId="0" applyNumberFormat="1" applyFont="1" applyBorder="1" applyAlignment="1">
      <alignment horizontal="center"/>
    </xf>
    <xf numFmtId="170" fontId="3" fillId="0" borderId="34" xfId="0" applyNumberFormat="1" applyFont="1" applyBorder="1" applyAlignment="1">
      <alignment horizontal="center" vertical="center" wrapText="1"/>
    </xf>
    <xf numFmtId="170" fontId="3" fillId="0" borderId="60" xfId="0" applyNumberFormat="1" applyFont="1" applyBorder="1" applyAlignment="1">
      <alignment horizontal="center" vertical="center" wrapText="1"/>
    </xf>
    <xf numFmtId="170" fontId="3" fillId="0" borderId="61" xfId="0" applyNumberFormat="1" applyFont="1" applyBorder="1" applyAlignment="1">
      <alignment horizontal="center" vertical="center" wrapText="1"/>
    </xf>
    <xf numFmtId="0" fontId="14" fillId="0" borderId="1" xfId="0" applyBorder="1" applyAlignment="1">
      <alignment horizontal="left" vertical="center" wrapText="1"/>
    </xf>
    <xf numFmtId="0" fontId="8" fillId="5" borderId="1" xfId="0" applyFont="1" applyFill="1" applyBorder="1" applyAlignment="1">
      <alignment horizontal="righ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3" xfId="0" applyFont="1" applyBorder="1" applyAlignment="1">
      <alignment vertical="center" wrapText="1"/>
    </xf>
    <xf numFmtId="0" fontId="14" fillId="0" borderId="24" xfId="0" applyBorder="1" applyAlignment="1">
      <alignment vertical="center" wrapText="1"/>
    </xf>
    <xf numFmtId="0" fontId="14" fillId="0" borderId="36" xfId="0" applyBorder="1" applyAlignment="1">
      <alignmen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36" xfId="0" applyFont="1" applyBorder="1" applyAlignment="1">
      <alignment horizontal="left" vertical="center" wrapText="1"/>
    </xf>
    <xf numFmtId="0" fontId="3" fillId="0" borderId="24" xfId="0" applyFont="1" applyBorder="1" applyAlignment="1">
      <alignment vertical="center" wrapText="1"/>
    </xf>
    <xf numFmtId="0" fontId="3" fillId="0" borderId="36" xfId="0" applyFont="1" applyBorder="1" applyAlignment="1">
      <alignment vertical="center" wrapText="1"/>
    </xf>
    <xf numFmtId="0" fontId="14" fillId="4" borderId="27" xfId="0" applyFill="1" applyBorder="1" applyAlignment="1">
      <alignment horizontal="center" vertical="center" wrapText="1"/>
    </xf>
    <xf numFmtId="0" fontId="14" fillId="4" borderId="4" xfId="0" applyFill="1" applyBorder="1" applyAlignment="1">
      <alignment horizontal="center" vertical="center" wrapText="1"/>
    </xf>
    <xf numFmtId="0" fontId="14" fillId="4" borderId="28" xfId="0" applyFill="1" applyBorder="1" applyAlignment="1">
      <alignment horizontal="center" vertical="center" wrapText="1"/>
    </xf>
    <xf numFmtId="0" fontId="14" fillId="4" borderId="21" xfId="0" applyFill="1" applyBorder="1" applyAlignment="1">
      <alignment horizontal="center" vertical="center" wrapText="1"/>
    </xf>
    <xf numFmtId="0" fontId="14" fillId="4" borderId="57" xfId="0" applyFill="1" applyBorder="1" applyAlignment="1">
      <alignment horizontal="center" vertical="center" wrapText="1"/>
    </xf>
    <xf numFmtId="0" fontId="14" fillId="4" borderId="26" xfId="0" applyFill="1" applyBorder="1" applyAlignment="1">
      <alignment horizontal="center" vertical="center" wrapText="1"/>
    </xf>
    <xf numFmtId="0" fontId="14" fillId="0" borderId="23" xfId="0" applyBorder="1" applyAlignment="1">
      <alignment vertical="center" wrapText="1"/>
    </xf>
    <xf numFmtId="0" fontId="3" fillId="0" borderId="2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4" fillId="3" borderId="23" xfId="0" applyFill="1" applyBorder="1" applyAlignment="1">
      <alignment horizontal="center" vertical="center" wrapText="1"/>
    </xf>
    <xf numFmtId="0" fontId="14" fillId="3" borderId="36" xfId="0" applyFill="1" applyBorder="1" applyAlignment="1">
      <alignment horizontal="center" vertical="center" wrapText="1"/>
    </xf>
    <xf numFmtId="0" fontId="14" fillId="0" borderId="1" xfId="0" applyBorder="1" applyAlignment="1">
      <alignment wrapText="1"/>
    </xf>
    <xf numFmtId="0" fontId="14" fillId="3" borderId="1" xfId="0" applyFill="1" applyBorder="1" applyAlignment="1">
      <alignment horizontal="center" vertical="center" wrapText="1"/>
    </xf>
    <xf numFmtId="0" fontId="14" fillId="0" borderId="23" xfId="0" applyBorder="1" applyAlignment="1">
      <alignment horizontal="left" vertical="center" wrapText="1"/>
    </xf>
    <xf numFmtId="0" fontId="14" fillId="0" borderId="24" xfId="0" applyBorder="1" applyAlignment="1">
      <alignment horizontal="left" vertical="center" wrapText="1"/>
    </xf>
    <xf numFmtId="0" fontId="14" fillId="0" borderId="36" xfId="0" applyBorder="1" applyAlignment="1">
      <alignment horizontal="left" vertical="center" wrapText="1"/>
    </xf>
    <xf numFmtId="0" fontId="14" fillId="0" borderId="36" xfId="0" applyBorder="1" applyAlignment="1">
      <alignment/>
    </xf>
    <xf numFmtId="0" fontId="2" fillId="0" borderId="0" xfId="0" applyFont="1" applyAlignment="1">
      <alignment horizontal="center"/>
    </xf>
    <xf numFmtId="0" fontId="14" fillId="0" borderId="1" xfId="0" applyBorder="1" applyAlignment="1">
      <alignment horizontal="center"/>
    </xf>
    <xf numFmtId="0" fontId="14" fillId="0" borderId="5" xfId="0" applyBorder="1" applyAlignment="1">
      <alignment horizontal="center" wrapText="1"/>
    </xf>
    <xf numFmtId="0" fontId="14" fillId="0" borderId="39" xfId="0" applyBorder="1" applyAlignment="1">
      <alignment horizontal="center" wrapText="1"/>
    </xf>
    <xf numFmtId="49" fontId="12" fillId="0" borderId="5" xfId="0" applyNumberFormat="1" applyFont="1" applyBorder="1" applyAlignment="1">
      <alignment horizontal="center" vertical="center"/>
    </xf>
    <xf numFmtId="49" fontId="12" fillId="0" borderId="39" xfId="0" applyNumberFormat="1" applyFont="1" applyBorder="1" applyAlignment="1">
      <alignment horizontal="center" vertical="center"/>
    </xf>
    <xf numFmtId="0" fontId="12" fillId="0" borderId="0" xfId="0" applyFont="1" applyAlignment="1">
      <alignment horizontal="center"/>
    </xf>
    <xf numFmtId="0" fontId="18" fillId="0" borderId="30" xfId="0" applyFont="1" applyBorder="1" applyAlignment="1">
      <alignment horizontal="center" wrapText="1"/>
    </xf>
  </cellXfs>
  <cellStyles count="9">
    <cellStyle name="Normal" xfId="0"/>
    <cellStyle name="Hyperlink" xfId="15"/>
    <cellStyle name="Currency" xfId="16"/>
    <cellStyle name="Currency [0]" xfId="17"/>
    <cellStyle name="Обычный_Мощность"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8.emf" /><Relationship Id="rId6" Type="http://schemas.openxmlformats.org/officeDocument/2006/relationships/image" Target="../media/image19.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8.emf" /><Relationship Id="rId12" Type="http://schemas.openxmlformats.org/officeDocument/2006/relationships/image" Target="../media/image9.emf" /><Relationship Id="rId13" Type="http://schemas.openxmlformats.org/officeDocument/2006/relationships/image" Target="../media/image10.emf" /><Relationship Id="rId14" Type="http://schemas.openxmlformats.org/officeDocument/2006/relationships/image" Target="../media/image11.emf" /><Relationship Id="rId15" Type="http://schemas.openxmlformats.org/officeDocument/2006/relationships/image" Target="../media/image12.emf" /><Relationship Id="rId16" Type="http://schemas.openxmlformats.org/officeDocument/2006/relationships/image" Target="../media/image13.emf" /><Relationship Id="rId17" Type="http://schemas.openxmlformats.org/officeDocument/2006/relationships/image" Target="../media/image10.emf" /><Relationship Id="rId18" Type="http://schemas.openxmlformats.org/officeDocument/2006/relationships/image" Target="../media/image10.emf" /><Relationship Id="rId19" Type="http://schemas.openxmlformats.org/officeDocument/2006/relationships/image" Target="../media/image10.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14.emf" /><Relationship Id="rId23" Type="http://schemas.openxmlformats.org/officeDocument/2006/relationships/image" Target="../media/image15.emf" /><Relationship Id="rId24" Type="http://schemas.openxmlformats.org/officeDocument/2006/relationships/image" Target="../media/image15.emf" /><Relationship Id="rId25" Type="http://schemas.openxmlformats.org/officeDocument/2006/relationships/image" Target="../media/image15.emf" /><Relationship Id="rId26" Type="http://schemas.openxmlformats.org/officeDocument/2006/relationships/image" Target="../media/image15.emf" /><Relationship Id="rId27" Type="http://schemas.openxmlformats.org/officeDocument/2006/relationships/image" Target="../media/image22.emf" /><Relationship Id="rId28" Type="http://schemas.openxmlformats.org/officeDocument/2006/relationships/image" Target="../media/image23.emf" /><Relationship Id="rId29" Type="http://schemas.openxmlformats.org/officeDocument/2006/relationships/image" Target="../media/image24.emf" /><Relationship Id="rId30" Type="http://schemas.openxmlformats.org/officeDocument/2006/relationships/image" Target="../media/image16.emf" /><Relationship Id="rId31" Type="http://schemas.openxmlformats.org/officeDocument/2006/relationships/image" Target="../media/image17.emf" /><Relationship Id="rId32" Type="http://schemas.openxmlformats.org/officeDocument/2006/relationships/image" Target="../media/image16.emf" /><Relationship Id="rId33" Type="http://schemas.openxmlformats.org/officeDocument/2006/relationships/image" Target="../media/image17.emf" /><Relationship Id="rId34" Type="http://schemas.openxmlformats.org/officeDocument/2006/relationships/image" Target="../media/image16.emf" /><Relationship Id="rId35" Type="http://schemas.openxmlformats.org/officeDocument/2006/relationships/image" Target="../media/image17.emf" /><Relationship Id="rId36" Type="http://schemas.openxmlformats.org/officeDocument/2006/relationships/image" Target="../media/image16.emf" /><Relationship Id="rId37" Type="http://schemas.openxmlformats.org/officeDocument/2006/relationships/image" Target="../media/image17.emf" /><Relationship Id="rId38" Type="http://schemas.openxmlformats.org/officeDocument/2006/relationships/image" Target="../media/image25.emf" /><Relationship Id="rId39" Type="http://schemas.openxmlformats.org/officeDocument/2006/relationships/image" Target="../media/image26.emf" /><Relationship Id="rId40" Type="http://schemas.openxmlformats.org/officeDocument/2006/relationships/image" Target="../media/image27.emf" /><Relationship Id="rId41" Type="http://schemas.openxmlformats.org/officeDocument/2006/relationships/image" Target="../media/image7.emf" /><Relationship Id="rId42" Type="http://schemas.openxmlformats.org/officeDocument/2006/relationships/image" Target="../media/image1.emf" /><Relationship Id="rId43" Type="http://schemas.openxmlformats.org/officeDocument/2006/relationships/image" Target="../media/image8.emf" /><Relationship Id="rId44" Type="http://schemas.openxmlformats.org/officeDocument/2006/relationships/image" Target="../media/image9.emf" /><Relationship Id="rId45" Type="http://schemas.openxmlformats.org/officeDocument/2006/relationships/image" Target="../media/image18.emf" /><Relationship Id="rId46" Type="http://schemas.openxmlformats.org/officeDocument/2006/relationships/image" Target="../media/image19.emf" /><Relationship Id="rId47" Type="http://schemas.openxmlformats.org/officeDocument/2006/relationships/image" Target="../media/image8.emf" /><Relationship Id="rId48" Type="http://schemas.openxmlformats.org/officeDocument/2006/relationships/image" Target="../media/image9.emf" /><Relationship Id="rId49" Type="http://schemas.openxmlformats.org/officeDocument/2006/relationships/image" Target="../media/image8.emf" /><Relationship Id="rId50" Type="http://schemas.openxmlformats.org/officeDocument/2006/relationships/image" Target="../media/image9.emf" /><Relationship Id="rId51" Type="http://schemas.openxmlformats.org/officeDocument/2006/relationships/image" Target="../media/image8.emf" /><Relationship Id="rId52" Type="http://schemas.openxmlformats.org/officeDocument/2006/relationships/image" Target="../media/image9.emf" /><Relationship Id="rId53" Type="http://schemas.openxmlformats.org/officeDocument/2006/relationships/image" Target="../media/image10.emf" /><Relationship Id="rId54" Type="http://schemas.openxmlformats.org/officeDocument/2006/relationships/image" Target="../media/image11.emf" /><Relationship Id="rId55" Type="http://schemas.openxmlformats.org/officeDocument/2006/relationships/image" Target="../media/image12.emf" /><Relationship Id="rId56" Type="http://schemas.openxmlformats.org/officeDocument/2006/relationships/image" Target="../media/image13.emf" /><Relationship Id="rId57" Type="http://schemas.openxmlformats.org/officeDocument/2006/relationships/image" Target="../media/image10.emf" /><Relationship Id="rId58" Type="http://schemas.openxmlformats.org/officeDocument/2006/relationships/image" Target="../media/image10.emf" /><Relationship Id="rId59" Type="http://schemas.openxmlformats.org/officeDocument/2006/relationships/image" Target="../media/image10.emf" /><Relationship Id="rId60" Type="http://schemas.openxmlformats.org/officeDocument/2006/relationships/image" Target="../media/image20.emf" /><Relationship Id="rId61" Type="http://schemas.openxmlformats.org/officeDocument/2006/relationships/image" Target="../media/image21.emf" /><Relationship Id="rId62" Type="http://schemas.openxmlformats.org/officeDocument/2006/relationships/image" Target="../media/image14.emf" /><Relationship Id="rId63" Type="http://schemas.openxmlformats.org/officeDocument/2006/relationships/image" Target="../media/image15.emf" /><Relationship Id="rId64" Type="http://schemas.openxmlformats.org/officeDocument/2006/relationships/image" Target="../media/image15.emf" /><Relationship Id="rId65" Type="http://schemas.openxmlformats.org/officeDocument/2006/relationships/image" Target="../media/image15.emf" /><Relationship Id="rId66" Type="http://schemas.openxmlformats.org/officeDocument/2006/relationships/image" Target="../media/image15.emf" /><Relationship Id="rId67" Type="http://schemas.openxmlformats.org/officeDocument/2006/relationships/image" Target="../media/image22.emf" /><Relationship Id="rId68" Type="http://schemas.openxmlformats.org/officeDocument/2006/relationships/image" Target="../media/image23.emf" /><Relationship Id="rId69" Type="http://schemas.openxmlformats.org/officeDocument/2006/relationships/image" Target="../media/image24.emf" /><Relationship Id="rId70" Type="http://schemas.openxmlformats.org/officeDocument/2006/relationships/image" Target="../media/image16.emf" /><Relationship Id="rId71" Type="http://schemas.openxmlformats.org/officeDocument/2006/relationships/image" Target="../media/image17.emf" /><Relationship Id="rId72" Type="http://schemas.openxmlformats.org/officeDocument/2006/relationships/image" Target="../media/image16.emf" /><Relationship Id="rId73" Type="http://schemas.openxmlformats.org/officeDocument/2006/relationships/image" Target="../media/image17.emf" /><Relationship Id="rId74" Type="http://schemas.openxmlformats.org/officeDocument/2006/relationships/image" Target="../media/image16.emf" /><Relationship Id="rId75" Type="http://schemas.openxmlformats.org/officeDocument/2006/relationships/image" Target="../media/image17.emf" /><Relationship Id="rId76" Type="http://schemas.openxmlformats.org/officeDocument/2006/relationships/image" Target="../media/image16.emf" /><Relationship Id="rId77" Type="http://schemas.openxmlformats.org/officeDocument/2006/relationships/image" Target="../media/image17.emf" /><Relationship Id="rId78" Type="http://schemas.openxmlformats.org/officeDocument/2006/relationships/image" Target="../media/image25.emf" /><Relationship Id="rId79" Type="http://schemas.openxmlformats.org/officeDocument/2006/relationships/image" Target="../media/image26.emf" /><Relationship Id="rId80" Type="http://schemas.openxmlformats.org/officeDocument/2006/relationships/image" Target="../media/image27.emf" /><Relationship Id="rId81" Type="http://schemas.openxmlformats.org/officeDocument/2006/relationships/image" Target="../media/image7.emf" /><Relationship Id="rId82" Type="http://schemas.openxmlformats.org/officeDocument/2006/relationships/image" Target="../media/image1.emf" /><Relationship Id="rId83" Type="http://schemas.openxmlformats.org/officeDocument/2006/relationships/image" Target="../media/image8.emf" /><Relationship Id="rId84" Type="http://schemas.openxmlformats.org/officeDocument/2006/relationships/image" Target="../media/image9.emf" /><Relationship Id="rId85" Type="http://schemas.openxmlformats.org/officeDocument/2006/relationships/image" Target="../media/image18.emf" /><Relationship Id="rId86" Type="http://schemas.openxmlformats.org/officeDocument/2006/relationships/image" Target="../media/image19.emf" /><Relationship Id="rId87" Type="http://schemas.openxmlformats.org/officeDocument/2006/relationships/image" Target="../media/image8.emf" /><Relationship Id="rId88" Type="http://schemas.openxmlformats.org/officeDocument/2006/relationships/image" Target="../media/image9.emf" /><Relationship Id="rId89" Type="http://schemas.openxmlformats.org/officeDocument/2006/relationships/image" Target="../media/image8.emf" /><Relationship Id="rId90" Type="http://schemas.openxmlformats.org/officeDocument/2006/relationships/image" Target="../media/image9.emf" /><Relationship Id="rId91" Type="http://schemas.openxmlformats.org/officeDocument/2006/relationships/image" Target="../media/image8.emf" /><Relationship Id="rId92" Type="http://schemas.openxmlformats.org/officeDocument/2006/relationships/image" Target="../media/image9.emf" /><Relationship Id="rId93" Type="http://schemas.openxmlformats.org/officeDocument/2006/relationships/image" Target="../media/image10.emf" /><Relationship Id="rId94" Type="http://schemas.openxmlformats.org/officeDocument/2006/relationships/image" Target="../media/image11.emf" /><Relationship Id="rId95" Type="http://schemas.openxmlformats.org/officeDocument/2006/relationships/image" Target="../media/image12.emf" /><Relationship Id="rId96" Type="http://schemas.openxmlformats.org/officeDocument/2006/relationships/image" Target="../media/image13.emf" /><Relationship Id="rId97" Type="http://schemas.openxmlformats.org/officeDocument/2006/relationships/image" Target="../media/image10.emf" /><Relationship Id="rId98" Type="http://schemas.openxmlformats.org/officeDocument/2006/relationships/image" Target="../media/image10.emf" /><Relationship Id="rId99" Type="http://schemas.openxmlformats.org/officeDocument/2006/relationships/image" Target="../media/image10.emf" /><Relationship Id="rId100" Type="http://schemas.openxmlformats.org/officeDocument/2006/relationships/image" Target="../media/image20.emf" /><Relationship Id="rId101" Type="http://schemas.openxmlformats.org/officeDocument/2006/relationships/image" Target="../media/image21.emf" /><Relationship Id="rId102" Type="http://schemas.openxmlformats.org/officeDocument/2006/relationships/image" Target="../media/image14.emf" /><Relationship Id="rId103" Type="http://schemas.openxmlformats.org/officeDocument/2006/relationships/image" Target="../media/image15.emf" /><Relationship Id="rId104" Type="http://schemas.openxmlformats.org/officeDocument/2006/relationships/image" Target="../media/image15.emf" /><Relationship Id="rId105" Type="http://schemas.openxmlformats.org/officeDocument/2006/relationships/image" Target="../media/image15.emf" /><Relationship Id="rId106" Type="http://schemas.openxmlformats.org/officeDocument/2006/relationships/image" Target="../media/image15.emf" /><Relationship Id="rId107" Type="http://schemas.openxmlformats.org/officeDocument/2006/relationships/image" Target="../media/image22.emf" /><Relationship Id="rId108" Type="http://schemas.openxmlformats.org/officeDocument/2006/relationships/image" Target="../media/image23.emf" /><Relationship Id="rId109" Type="http://schemas.openxmlformats.org/officeDocument/2006/relationships/image" Target="../media/image24.emf" /><Relationship Id="rId110" Type="http://schemas.openxmlformats.org/officeDocument/2006/relationships/image" Target="../media/image16.emf" /><Relationship Id="rId111" Type="http://schemas.openxmlformats.org/officeDocument/2006/relationships/image" Target="../media/image17.emf" /><Relationship Id="rId112" Type="http://schemas.openxmlformats.org/officeDocument/2006/relationships/image" Target="../media/image16.emf" /><Relationship Id="rId113" Type="http://schemas.openxmlformats.org/officeDocument/2006/relationships/image" Target="../media/image17.emf" /><Relationship Id="rId114" Type="http://schemas.openxmlformats.org/officeDocument/2006/relationships/image" Target="../media/image16.emf" /><Relationship Id="rId115" Type="http://schemas.openxmlformats.org/officeDocument/2006/relationships/image" Target="../media/image17.emf" /><Relationship Id="rId116" Type="http://schemas.openxmlformats.org/officeDocument/2006/relationships/image" Target="../media/image16.emf" /><Relationship Id="rId117" Type="http://schemas.openxmlformats.org/officeDocument/2006/relationships/image" Target="../media/image17.emf" /><Relationship Id="rId118" Type="http://schemas.openxmlformats.org/officeDocument/2006/relationships/image" Target="../media/image25.emf" /><Relationship Id="rId119" Type="http://schemas.openxmlformats.org/officeDocument/2006/relationships/image" Target="../media/image26.emf" /><Relationship Id="rId120" Type="http://schemas.openxmlformats.org/officeDocument/2006/relationships/image" Target="../media/image27.emf" /><Relationship Id="rId121" Type="http://schemas.openxmlformats.org/officeDocument/2006/relationships/image" Target="../media/image7.emf" /><Relationship Id="rId122" Type="http://schemas.openxmlformats.org/officeDocument/2006/relationships/image" Target="../media/image1.emf" /><Relationship Id="rId123" Type="http://schemas.openxmlformats.org/officeDocument/2006/relationships/image" Target="../media/image8.emf" /><Relationship Id="rId124" Type="http://schemas.openxmlformats.org/officeDocument/2006/relationships/image" Target="../media/image9.emf" /><Relationship Id="rId125" Type="http://schemas.openxmlformats.org/officeDocument/2006/relationships/image" Target="../media/image18.emf" /><Relationship Id="rId126" Type="http://schemas.openxmlformats.org/officeDocument/2006/relationships/image" Target="../media/image19.emf" /><Relationship Id="rId127" Type="http://schemas.openxmlformats.org/officeDocument/2006/relationships/image" Target="../media/image8.emf" /><Relationship Id="rId128" Type="http://schemas.openxmlformats.org/officeDocument/2006/relationships/image" Target="../media/image9.emf" /><Relationship Id="rId129" Type="http://schemas.openxmlformats.org/officeDocument/2006/relationships/image" Target="../media/image8.emf" /><Relationship Id="rId130" Type="http://schemas.openxmlformats.org/officeDocument/2006/relationships/image" Target="../media/image9.emf" /><Relationship Id="rId131" Type="http://schemas.openxmlformats.org/officeDocument/2006/relationships/image" Target="../media/image8.emf" /><Relationship Id="rId132" Type="http://schemas.openxmlformats.org/officeDocument/2006/relationships/image" Target="../media/image9.emf" /><Relationship Id="rId133" Type="http://schemas.openxmlformats.org/officeDocument/2006/relationships/image" Target="../media/image10.emf" /><Relationship Id="rId134" Type="http://schemas.openxmlformats.org/officeDocument/2006/relationships/image" Target="../media/image11.emf" /><Relationship Id="rId135" Type="http://schemas.openxmlformats.org/officeDocument/2006/relationships/image" Target="../media/image12.emf" /><Relationship Id="rId136" Type="http://schemas.openxmlformats.org/officeDocument/2006/relationships/image" Target="../media/image13.emf" /><Relationship Id="rId137" Type="http://schemas.openxmlformats.org/officeDocument/2006/relationships/image" Target="../media/image10.emf" /><Relationship Id="rId138" Type="http://schemas.openxmlformats.org/officeDocument/2006/relationships/image" Target="../media/image10.emf" /><Relationship Id="rId139" Type="http://schemas.openxmlformats.org/officeDocument/2006/relationships/image" Target="../media/image10.emf" /><Relationship Id="rId140" Type="http://schemas.openxmlformats.org/officeDocument/2006/relationships/image" Target="../media/image20.emf" /><Relationship Id="rId141" Type="http://schemas.openxmlformats.org/officeDocument/2006/relationships/image" Target="../media/image21.emf" /><Relationship Id="rId142" Type="http://schemas.openxmlformats.org/officeDocument/2006/relationships/image" Target="../media/image14.emf" /><Relationship Id="rId143" Type="http://schemas.openxmlformats.org/officeDocument/2006/relationships/image" Target="../media/image15.emf" /><Relationship Id="rId144" Type="http://schemas.openxmlformats.org/officeDocument/2006/relationships/image" Target="../media/image15.emf" /><Relationship Id="rId145" Type="http://schemas.openxmlformats.org/officeDocument/2006/relationships/image" Target="../media/image15.emf" /><Relationship Id="rId146" Type="http://schemas.openxmlformats.org/officeDocument/2006/relationships/image" Target="../media/image15.emf" /><Relationship Id="rId147" Type="http://schemas.openxmlformats.org/officeDocument/2006/relationships/image" Target="../media/image22.emf" /><Relationship Id="rId148" Type="http://schemas.openxmlformats.org/officeDocument/2006/relationships/image" Target="../media/image23.emf" /><Relationship Id="rId149" Type="http://schemas.openxmlformats.org/officeDocument/2006/relationships/image" Target="../media/image24.emf" /><Relationship Id="rId150" Type="http://schemas.openxmlformats.org/officeDocument/2006/relationships/image" Target="../media/image16.emf" /><Relationship Id="rId151" Type="http://schemas.openxmlformats.org/officeDocument/2006/relationships/image" Target="../media/image17.emf" /><Relationship Id="rId152" Type="http://schemas.openxmlformats.org/officeDocument/2006/relationships/image" Target="../media/image16.emf" /><Relationship Id="rId153" Type="http://schemas.openxmlformats.org/officeDocument/2006/relationships/image" Target="../media/image17.emf" /><Relationship Id="rId154" Type="http://schemas.openxmlformats.org/officeDocument/2006/relationships/image" Target="../media/image16.emf" /><Relationship Id="rId155" Type="http://schemas.openxmlformats.org/officeDocument/2006/relationships/image" Target="../media/image17.emf" /><Relationship Id="rId156" Type="http://schemas.openxmlformats.org/officeDocument/2006/relationships/image" Target="../media/image16.emf" /><Relationship Id="rId157" Type="http://schemas.openxmlformats.org/officeDocument/2006/relationships/image" Target="../media/image17.emf" /><Relationship Id="rId158" Type="http://schemas.openxmlformats.org/officeDocument/2006/relationships/image" Target="../media/image25.emf" /><Relationship Id="rId159" Type="http://schemas.openxmlformats.org/officeDocument/2006/relationships/image" Target="../media/image26.emf" /><Relationship Id="rId160" Type="http://schemas.openxmlformats.org/officeDocument/2006/relationships/image" Target="../media/image27.emf" /><Relationship Id="rId161" Type="http://schemas.openxmlformats.org/officeDocument/2006/relationships/image" Target="../media/image7.emf" /><Relationship Id="rId162" Type="http://schemas.openxmlformats.org/officeDocument/2006/relationships/image" Target="../media/image1.emf" /><Relationship Id="rId163" Type="http://schemas.openxmlformats.org/officeDocument/2006/relationships/image" Target="../media/image8.emf" /><Relationship Id="rId164" Type="http://schemas.openxmlformats.org/officeDocument/2006/relationships/image" Target="../media/image9.emf" /><Relationship Id="rId165" Type="http://schemas.openxmlformats.org/officeDocument/2006/relationships/image" Target="../media/image18.emf" /><Relationship Id="rId166" Type="http://schemas.openxmlformats.org/officeDocument/2006/relationships/image" Target="../media/image19.emf" /><Relationship Id="rId167" Type="http://schemas.openxmlformats.org/officeDocument/2006/relationships/image" Target="../media/image8.emf" /><Relationship Id="rId168" Type="http://schemas.openxmlformats.org/officeDocument/2006/relationships/image" Target="../media/image9.emf" /><Relationship Id="rId169" Type="http://schemas.openxmlformats.org/officeDocument/2006/relationships/image" Target="../media/image8.emf" /><Relationship Id="rId170" Type="http://schemas.openxmlformats.org/officeDocument/2006/relationships/image" Target="../media/image9.emf" /><Relationship Id="rId171" Type="http://schemas.openxmlformats.org/officeDocument/2006/relationships/image" Target="../media/image8.emf" /><Relationship Id="rId172" Type="http://schemas.openxmlformats.org/officeDocument/2006/relationships/image" Target="../media/image9.emf" /><Relationship Id="rId173" Type="http://schemas.openxmlformats.org/officeDocument/2006/relationships/image" Target="../media/image10.emf" /><Relationship Id="rId174" Type="http://schemas.openxmlformats.org/officeDocument/2006/relationships/image" Target="../media/image11.emf" /><Relationship Id="rId175" Type="http://schemas.openxmlformats.org/officeDocument/2006/relationships/image" Target="../media/image12.emf" /><Relationship Id="rId176" Type="http://schemas.openxmlformats.org/officeDocument/2006/relationships/image" Target="../media/image13.emf" /><Relationship Id="rId177" Type="http://schemas.openxmlformats.org/officeDocument/2006/relationships/image" Target="../media/image10.emf" /><Relationship Id="rId178" Type="http://schemas.openxmlformats.org/officeDocument/2006/relationships/image" Target="../media/image10.emf" /><Relationship Id="rId179" Type="http://schemas.openxmlformats.org/officeDocument/2006/relationships/image" Target="../media/image10.emf" /><Relationship Id="rId180" Type="http://schemas.openxmlformats.org/officeDocument/2006/relationships/image" Target="../media/image20.emf" /><Relationship Id="rId181" Type="http://schemas.openxmlformats.org/officeDocument/2006/relationships/image" Target="../media/image21.emf" /><Relationship Id="rId182" Type="http://schemas.openxmlformats.org/officeDocument/2006/relationships/image" Target="../media/image14.emf" /><Relationship Id="rId183" Type="http://schemas.openxmlformats.org/officeDocument/2006/relationships/image" Target="../media/image15.emf" /><Relationship Id="rId184" Type="http://schemas.openxmlformats.org/officeDocument/2006/relationships/image" Target="../media/image15.emf" /><Relationship Id="rId185" Type="http://schemas.openxmlformats.org/officeDocument/2006/relationships/image" Target="../media/image15.emf" /><Relationship Id="rId186" Type="http://schemas.openxmlformats.org/officeDocument/2006/relationships/image" Target="../media/image15.emf" /><Relationship Id="rId187" Type="http://schemas.openxmlformats.org/officeDocument/2006/relationships/image" Target="../media/image22.emf" /><Relationship Id="rId188" Type="http://schemas.openxmlformats.org/officeDocument/2006/relationships/image" Target="../media/image23.emf" /><Relationship Id="rId189" Type="http://schemas.openxmlformats.org/officeDocument/2006/relationships/image" Target="../media/image24.emf" /><Relationship Id="rId190" Type="http://schemas.openxmlformats.org/officeDocument/2006/relationships/image" Target="../media/image16.emf" /><Relationship Id="rId191" Type="http://schemas.openxmlformats.org/officeDocument/2006/relationships/image" Target="../media/image17.emf" /><Relationship Id="rId192" Type="http://schemas.openxmlformats.org/officeDocument/2006/relationships/image" Target="../media/image16.emf" /><Relationship Id="rId193" Type="http://schemas.openxmlformats.org/officeDocument/2006/relationships/image" Target="../media/image17.emf" /><Relationship Id="rId194" Type="http://schemas.openxmlformats.org/officeDocument/2006/relationships/image" Target="../media/image16.emf" /><Relationship Id="rId195" Type="http://schemas.openxmlformats.org/officeDocument/2006/relationships/image" Target="../media/image17.emf" /><Relationship Id="rId196" Type="http://schemas.openxmlformats.org/officeDocument/2006/relationships/image" Target="../media/image16.emf" /><Relationship Id="rId197" Type="http://schemas.openxmlformats.org/officeDocument/2006/relationships/image" Target="../media/image17.emf" /><Relationship Id="rId198" Type="http://schemas.openxmlformats.org/officeDocument/2006/relationships/image" Target="../media/image25.emf" /><Relationship Id="rId199" Type="http://schemas.openxmlformats.org/officeDocument/2006/relationships/image" Target="../media/image26.emf" /><Relationship Id="rId200" Type="http://schemas.openxmlformats.org/officeDocument/2006/relationships/image" Target="../media/image27.emf" /><Relationship Id="rId201" Type="http://schemas.openxmlformats.org/officeDocument/2006/relationships/image" Target="../media/image7.emf" /><Relationship Id="rId202" Type="http://schemas.openxmlformats.org/officeDocument/2006/relationships/image" Target="../media/image1.emf" /><Relationship Id="rId203" Type="http://schemas.openxmlformats.org/officeDocument/2006/relationships/image" Target="../media/image8.emf" /><Relationship Id="rId204" Type="http://schemas.openxmlformats.org/officeDocument/2006/relationships/image" Target="../media/image9.emf" /><Relationship Id="rId205" Type="http://schemas.openxmlformats.org/officeDocument/2006/relationships/image" Target="../media/image18.emf" /><Relationship Id="rId206" Type="http://schemas.openxmlformats.org/officeDocument/2006/relationships/image" Target="../media/image19.emf" /><Relationship Id="rId207" Type="http://schemas.openxmlformats.org/officeDocument/2006/relationships/image" Target="../media/image8.emf" /><Relationship Id="rId208" Type="http://schemas.openxmlformats.org/officeDocument/2006/relationships/image" Target="../media/image9.emf" /><Relationship Id="rId209" Type="http://schemas.openxmlformats.org/officeDocument/2006/relationships/image" Target="../media/image8.emf" /><Relationship Id="rId210" Type="http://schemas.openxmlformats.org/officeDocument/2006/relationships/image" Target="../media/image9.emf" /><Relationship Id="rId211" Type="http://schemas.openxmlformats.org/officeDocument/2006/relationships/image" Target="../media/image8.emf" /><Relationship Id="rId212" Type="http://schemas.openxmlformats.org/officeDocument/2006/relationships/image" Target="../media/image9.emf" /><Relationship Id="rId213" Type="http://schemas.openxmlformats.org/officeDocument/2006/relationships/image" Target="../media/image10.emf" /><Relationship Id="rId214" Type="http://schemas.openxmlformats.org/officeDocument/2006/relationships/image" Target="../media/image11.emf" /><Relationship Id="rId215" Type="http://schemas.openxmlformats.org/officeDocument/2006/relationships/image" Target="../media/image12.emf" /><Relationship Id="rId216" Type="http://schemas.openxmlformats.org/officeDocument/2006/relationships/image" Target="../media/image13.emf" /><Relationship Id="rId217" Type="http://schemas.openxmlformats.org/officeDocument/2006/relationships/image" Target="../media/image10.emf" /><Relationship Id="rId218" Type="http://schemas.openxmlformats.org/officeDocument/2006/relationships/image" Target="../media/image10.emf" /><Relationship Id="rId219" Type="http://schemas.openxmlformats.org/officeDocument/2006/relationships/image" Target="../media/image10.emf" /><Relationship Id="rId220" Type="http://schemas.openxmlformats.org/officeDocument/2006/relationships/image" Target="../media/image20.emf" /><Relationship Id="rId221" Type="http://schemas.openxmlformats.org/officeDocument/2006/relationships/image" Target="../media/image21.emf" /><Relationship Id="rId222" Type="http://schemas.openxmlformats.org/officeDocument/2006/relationships/image" Target="../media/image14.emf" /><Relationship Id="rId223" Type="http://schemas.openxmlformats.org/officeDocument/2006/relationships/image" Target="../media/image15.emf" /><Relationship Id="rId224" Type="http://schemas.openxmlformats.org/officeDocument/2006/relationships/image" Target="../media/image15.emf" /><Relationship Id="rId225" Type="http://schemas.openxmlformats.org/officeDocument/2006/relationships/image" Target="../media/image15.emf" /><Relationship Id="rId226" Type="http://schemas.openxmlformats.org/officeDocument/2006/relationships/image" Target="../media/image15.emf" /><Relationship Id="rId227" Type="http://schemas.openxmlformats.org/officeDocument/2006/relationships/image" Target="../media/image22.emf" /><Relationship Id="rId228" Type="http://schemas.openxmlformats.org/officeDocument/2006/relationships/image" Target="../media/image23.emf" /><Relationship Id="rId229" Type="http://schemas.openxmlformats.org/officeDocument/2006/relationships/image" Target="../media/image24.emf" /><Relationship Id="rId230" Type="http://schemas.openxmlformats.org/officeDocument/2006/relationships/image" Target="../media/image16.emf" /><Relationship Id="rId231" Type="http://schemas.openxmlformats.org/officeDocument/2006/relationships/image" Target="../media/image17.emf" /><Relationship Id="rId232" Type="http://schemas.openxmlformats.org/officeDocument/2006/relationships/image" Target="../media/image16.emf" /><Relationship Id="rId233" Type="http://schemas.openxmlformats.org/officeDocument/2006/relationships/image" Target="../media/image17.emf" /><Relationship Id="rId234" Type="http://schemas.openxmlformats.org/officeDocument/2006/relationships/image" Target="../media/image16.emf" /><Relationship Id="rId235" Type="http://schemas.openxmlformats.org/officeDocument/2006/relationships/image" Target="../media/image17.emf" /><Relationship Id="rId236" Type="http://schemas.openxmlformats.org/officeDocument/2006/relationships/image" Target="../media/image16.emf" /><Relationship Id="rId237" Type="http://schemas.openxmlformats.org/officeDocument/2006/relationships/image" Target="../media/image17.emf" /><Relationship Id="rId238" Type="http://schemas.openxmlformats.org/officeDocument/2006/relationships/image" Target="../media/image25.emf" /><Relationship Id="rId239" Type="http://schemas.openxmlformats.org/officeDocument/2006/relationships/image" Target="../media/image26.emf" /><Relationship Id="rId240" Type="http://schemas.openxmlformats.org/officeDocument/2006/relationships/image" Target="../media/image27.emf" /><Relationship Id="rId241" Type="http://schemas.openxmlformats.org/officeDocument/2006/relationships/image" Target="../media/image7.emf" /><Relationship Id="rId242" Type="http://schemas.openxmlformats.org/officeDocument/2006/relationships/image" Target="../media/image1.emf" /><Relationship Id="rId243" Type="http://schemas.openxmlformats.org/officeDocument/2006/relationships/image" Target="../media/image8.emf" /><Relationship Id="rId244" Type="http://schemas.openxmlformats.org/officeDocument/2006/relationships/image" Target="../media/image9.emf" /><Relationship Id="rId245" Type="http://schemas.openxmlformats.org/officeDocument/2006/relationships/image" Target="../media/image18.emf" /><Relationship Id="rId246" Type="http://schemas.openxmlformats.org/officeDocument/2006/relationships/image" Target="../media/image19.emf" /><Relationship Id="rId247" Type="http://schemas.openxmlformats.org/officeDocument/2006/relationships/image" Target="../media/image8.emf" /><Relationship Id="rId248" Type="http://schemas.openxmlformats.org/officeDocument/2006/relationships/image" Target="../media/image9.emf" /><Relationship Id="rId249" Type="http://schemas.openxmlformats.org/officeDocument/2006/relationships/image" Target="../media/image8.emf" /><Relationship Id="rId250" Type="http://schemas.openxmlformats.org/officeDocument/2006/relationships/image" Target="../media/image9.emf" /><Relationship Id="rId251" Type="http://schemas.openxmlformats.org/officeDocument/2006/relationships/image" Target="../media/image8.emf" /><Relationship Id="rId252" Type="http://schemas.openxmlformats.org/officeDocument/2006/relationships/image" Target="../media/image9.emf" /><Relationship Id="rId253" Type="http://schemas.openxmlformats.org/officeDocument/2006/relationships/image" Target="../media/image10.emf" /><Relationship Id="rId254" Type="http://schemas.openxmlformats.org/officeDocument/2006/relationships/image" Target="../media/image11.emf" /><Relationship Id="rId255" Type="http://schemas.openxmlformats.org/officeDocument/2006/relationships/image" Target="../media/image12.emf" /><Relationship Id="rId256" Type="http://schemas.openxmlformats.org/officeDocument/2006/relationships/image" Target="../media/image13.emf" /><Relationship Id="rId257" Type="http://schemas.openxmlformats.org/officeDocument/2006/relationships/image" Target="../media/image10.emf" /><Relationship Id="rId258" Type="http://schemas.openxmlformats.org/officeDocument/2006/relationships/image" Target="../media/image10.emf" /><Relationship Id="rId259" Type="http://schemas.openxmlformats.org/officeDocument/2006/relationships/image" Target="../media/image10.emf" /><Relationship Id="rId260" Type="http://schemas.openxmlformats.org/officeDocument/2006/relationships/image" Target="../media/image20.emf" /><Relationship Id="rId261" Type="http://schemas.openxmlformats.org/officeDocument/2006/relationships/image" Target="../media/image21.emf" /><Relationship Id="rId262" Type="http://schemas.openxmlformats.org/officeDocument/2006/relationships/image" Target="../media/image14.emf" /><Relationship Id="rId263" Type="http://schemas.openxmlformats.org/officeDocument/2006/relationships/image" Target="../media/image15.emf" /><Relationship Id="rId264" Type="http://schemas.openxmlformats.org/officeDocument/2006/relationships/image" Target="../media/image15.emf" /><Relationship Id="rId265" Type="http://schemas.openxmlformats.org/officeDocument/2006/relationships/image" Target="../media/image15.emf" /><Relationship Id="rId266" Type="http://schemas.openxmlformats.org/officeDocument/2006/relationships/image" Target="../media/image15.emf" /><Relationship Id="rId267" Type="http://schemas.openxmlformats.org/officeDocument/2006/relationships/image" Target="../media/image22.emf" /><Relationship Id="rId268" Type="http://schemas.openxmlformats.org/officeDocument/2006/relationships/image" Target="../media/image23.emf" /><Relationship Id="rId269" Type="http://schemas.openxmlformats.org/officeDocument/2006/relationships/image" Target="../media/image24.emf" /><Relationship Id="rId270" Type="http://schemas.openxmlformats.org/officeDocument/2006/relationships/image" Target="../media/image16.emf" /><Relationship Id="rId271" Type="http://schemas.openxmlformats.org/officeDocument/2006/relationships/image" Target="../media/image17.emf" /><Relationship Id="rId272" Type="http://schemas.openxmlformats.org/officeDocument/2006/relationships/image" Target="../media/image16.emf" /><Relationship Id="rId273" Type="http://schemas.openxmlformats.org/officeDocument/2006/relationships/image" Target="../media/image17.emf" /><Relationship Id="rId274" Type="http://schemas.openxmlformats.org/officeDocument/2006/relationships/image" Target="../media/image16.emf" /><Relationship Id="rId275" Type="http://schemas.openxmlformats.org/officeDocument/2006/relationships/image" Target="../media/image17.emf" /><Relationship Id="rId276" Type="http://schemas.openxmlformats.org/officeDocument/2006/relationships/image" Target="../media/image16.emf" /><Relationship Id="rId277" Type="http://schemas.openxmlformats.org/officeDocument/2006/relationships/image" Target="../media/image17.emf" /><Relationship Id="rId278" Type="http://schemas.openxmlformats.org/officeDocument/2006/relationships/image" Target="../media/image25.emf" /><Relationship Id="rId279" Type="http://schemas.openxmlformats.org/officeDocument/2006/relationships/image" Target="../media/image26.emf" /><Relationship Id="rId280" Type="http://schemas.openxmlformats.org/officeDocument/2006/relationships/image" Target="../media/image2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4.emf" /><Relationship Id="rId10" Type="http://schemas.openxmlformats.org/officeDocument/2006/relationships/image" Target="../media/image5.emf" /><Relationship Id="rId11" Type="http://schemas.openxmlformats.org/officeDocument/2006/relationships/image" Target="../media/image6.emf" /><Relationship Id="rId12" Type="http://schemas.openxmlformats.org/officeDocument/2006/relationships/image" Target="../media/image3.emf" /><Relationship Id="rId13" Type="http://schemas.openxmlformats.org/officeDocument/2006/relationships/image" Target="../media/image4.emf" /><Relationship Id="rId14" Type="http://schemas.openxmlformats.org/officeDocument/2006/relationships/image" Target="../media/image5.emf" /><Relationship Id="rId15" Type="http://schemas.openxmlformats.org/officeDocument/2006/relationships/image" Target="../media/image6.emf" /><Relationship Id="rId16" Type="http://schemas.openxmlformats.org/officeDocument/2006/relationships/image" Target="../media/image4.emf" /><Relationship Id="rId17" Type="http://schemas.openxmlformats.org/officeDocument/2006/relationships/image" Target="../media/image5.emf" /><Relationship Id="rId18" Type="http://schemas.openxmlformats.org/officeDocument/2006/relationships/image" Target="../media/image6.emf" /><Relationship Id="rId19" Type="http://schemas.openxmlformats.org/officeDocument/2006/relationships/image" Target="../media/image3.emf" /><Relationship Id="rId20" Type="http://schemas.openxmlformats.org/officeDocument/2006/relationships/image" Target="../media/image4.emf" /><Relationship Id="rId21" Type="http://schemas.openxmlformats.org/officeDocument/2006/relationships/image" Target="../media/image5.emf" /><Relationship Id="rId2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1"/>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2" name="Picture 42"/>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3" name="Picture 83"/>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4" name="Picture 124"/>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5" name="Picture 165"/>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6" name="Picture 206"/>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7" name="Picture 247"/>
        <xdr:cNvPicPr preferRelativeResize="1">
          <a:picLocks noChangeAspect="1"/>
        </xdr:cNvPicPr>
      </xdr:nvPicPr>
      <xdr:blipFill>
        <a:blip r:embed="rId1"/>
        <a:stretch>
          <a:fillRect/>
        </a:stretch>
      </xdr:blipFill>
      <xdr:spPr>
        <a:xfrm>
          <a:off x="8077200" y="4714875"/>
          <a:ext cx="942975"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86;&#1073;&#1084;&#1077;&#1085;\&#1090;&#1072;&#1088;&#1080;&#1092;&#1085;&#1086;&#1077;%20&#1084;&#1077;&#1085;&#1102;%20&#1050;&#1041;&#1069;%20&#1092;&#1077;&#1074;&#1088;&#1072;&#1083;&#1100;%202009&#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7">
          <cell r="D7">
            <v>0.621</v>
          </cell>
          <cell r="E7">
            <v>0.231</v>
          </cell>
          <cell r="F7">
            <v>190</v>
          </cell>
        </row>
        <row r="8">
          <cell r="D8">
            <v>0.231</v>
          </cell>
        </row>
        <row r="9">
          <cell r="D9">
            <v>0.621</v>
          </cell>
        </row>
        <row r="10">
          <cell r="D10">
            <v>1.011</v>
          </cell>
        </row>
        <row r="11">
          <cell r="B11">
            <v>1.1730699999999998</v>
          </cell>
          <cell r="C11">
            <v>0.81525</v>
          </cell>
        </row>
        <row r="12">
          <cell r="B12">
            <v>0.71524</v>
          </cell>
        </row>
        <row r="13">
          <cell r="B13">
            <v>1.2331500000000002</v>
          </cell>
        </row>
        <row r="14">
          <cell r="B14">
            <v>1.38112</v>
          </cell>
        </row>
        <row r="16">
          <cell r="B16">
            <v>161.07103</v>
          </cell>
        </row>
      </sheetData>
      <sheetData sheetId="1">
        <row r="12">
          <cell r="F12">
            <v>1.61</v>
          </cell>
          <cell r="G12">
            <v>1.66</v>
          </cell>
          <cell r="H12">
            <v>1.96</v>
          </cell>
          <cell r="I12">
            <v>2.28</v>
          </cell>
        </row>
        <row r="14">
          <cell r="F14">
            <v>0.73</v>
          </cell>
          <cell r="G14">
            <v>0.79</v>
          </cell>
          <cell r="H14">
            <v>0.87</v>
          </cell>
          <cell r="I14">
            <v>1</v>
          </cell>
        </row>
        <row r="15">
          <cell r="F15">
            <v>378</v>
          </cell>
          <cell r="G15">
            <v>424</v>
          </cell>
          <cell r="H15">
            <v>589</v>
          </cell>
          <cell r="I15">
            <v>766</v>
          </cell>
        </row>
        <row r="17">
          <cell r="F17">
            <v>1.22</v>
          </cell>
          <cell r="G17">
            <v>1.27</v>
          </cell>
          <cell r="H17">
            <v>1.57</v>
          </cell>
          <cell r="I17">
            <v>1.89</v>
          </cell>
        </row>
        <row r="18">
          <cell r="F18">
            <v>1.61</v>
          </cell>
          <cell r="G18">
            <v>1.66</v>
          </cell>
          <cell r="H18">
            <v>1.96</v>
          </cell>
          <cell r="I18">
            <v>2.28</v>
          </cell>
        </row>
        <row r="19">
          <cell r="F19">
            <v>2</v>
          </cell>
          <cell r="G19">
            <v>2.05</v>
          </cell>
          <cell r="H19">
            <v>2.35</v>
          </cell>
          <cell r="I19">
            <v>2.67</v>
          </cell>
        </row>
        <row r="21">
          <cell r="F21">
            <v>1.61</v>
          </cell>
          <cell r="G21">
            <v>1.66</v>
          </cell>
          <cell r="H21">
            <v>1.96</v>
          </cell>
          <cell r="I21">
            <v>2.28</v>
          </cell>
        </row>
        <row r="23">
          <cell r="F23">
            <v>0.73</v>
          </cell>
          <cell r="G23">
            <v>0.79</v>
          </cell>
          <cell r="H23">
            <v>0.87</v>
          </cell>
          <cell r="I23">
            <v>1</v>
          </cell>
        </row>
        <row r="24">
          <cell r="F24">
            <v>378</v>
          </cell>
          <cell r="G24">
            <v>424</v>
          </cell>
          <cell r="H24">
            <v>589</v>
          </cell>
          <cell r="I24">
            <v>766</v>
          </cell>
        </row>
        <row r="26">
          <cell r="F26">
            <v>1.22</v>
          </cell>
          <cell r="G26">
            <v>1.27</v>
          </cell>
          <cell r="H26">
            <v>1.57</v>
          </cell>
          <cell r="I26">
            <v>1.89</v>
          </cell>
        </row>
        <row r="27">
          <cell r="F27">
            <v>1.61</v>
          </cell>
          <cell r="G27">
            <v>1.66</v>
          </cell>
          <cell r="H27">
            <v>1.96</v>
          </cell>
          <cell r="I27">
            <v>2.28</v>
          </cell>
        </row>
        <row r="28">
          <cell r="F28">
            <v>2</v>
          </cell>
          <cell r="G28">
            <v>2.05</v>
          </cell>
          <cell r="H28">
            <v>2.35</v>
          </cell>
          <cell r="I28">
            <v>2.67</v>
          </cell>
        </row>
        <row r="30">
          <cell r="G30">
            <v>0.7036</v>
          </cell>
        </row>
        <row r="32">
          <cell r="G32">
            <v>0.7036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oleObject" Target="../embeddings/oleObject_2_20.bin" /><Relationship Id="rId22" Type="http://schemas.openxmlformats.org/officeDocument/2006/relationships/oleObject" Target="../embeddings/oleObject_2_21.bin" /><Relationship Id="rId23" Type="http://schemas.openxmlformats.org/officeDocument/2006/relationships/oleObject" Target="../embeddings/oleObject_2_22.bin" /><Relationship Id="rId24" Type="http://schemas.openxmlformats.org/officeDocument/2006/relationships/oleObject" Target="../embeddings/oleObject_2_23.bin" /><Relationship Id="rId25" Type="http://schemas.openxmlformats.org/officeDocument/2006/relationships/oleObject" Target="../embeddings/oleObject_2_24.bin" /><Relationship Id="rId26" Type="http://schemas.openxmlformats.org/officeDocument/2006/relationships/oleObject" Target="../embeddings/oleObject_2_25.bin" /><Relationship Id="rId27" Type="http://schemas.openxmlformats.org/officeDocument/2006/relationships/oleObject" Target="../embeddings/oleObject_2_26.bin" /><Relationship Id="rId28" Type="http://schemas.openxmlformats.org/officeDocument/2006/relationships/oleObject" Target="../embeddings/oleObject_2_27.bin" /><Relationship Id="rId29" Type="http://schemas.openxmlformats.org/officeDocument/2006/relationships/oleObject" Target="../embeddings/oleObject_2_28.bin" /><Relationship Id="rId30" Type="http://schemas.openxmlformats.org/officeDocument/2006/relationships/oleObject" Target="../embeddings/oleObject_2_29.bin" /><Relationship Id="rId31" Type="http://schemas.openxmlformats.org/officeDocument/2006/relationships/oleObject" Target="../embeddings/oleObject_2_30.bin" /><Relationship Id="rId32" Type="http://schemas.openxmlformats.org/officeDocument/2006/relationships/oleObject" Target="../embeddings/oleObject_2_31.bin" /><Relationship Id="rId33" Type="http://schemas.openxmlformats.org/officeDocument/2006/relationships/oleObject" Target="../embeddings/oleObject_2_32.bin" /><Relationship Id="rId34" Type="http://schemas.openxmlformats.org/officeDocument/2006/relationships/oleObject" Target="../embeddings/oleObject_2_33.bin" /><Relationship Id="rId35" Type="http://schemas.openxmlformats.org/officeDocument/2006/relationships/oleObject" Target="../embeddings/oleObject_2_34.bin" /><Relationship Id="rId36" Type="http://schemas.openxmlformats.org/officeDocument/2006/relationships/oleObject" Target="../embeddings/oleObject_2_35.bin" /><Relationship Id="rId37" Type="http://schemas.openxmlformats.org/officeDocument/2006/relationships/oleObject" Target="../embeddings/oleObject_2_36.bin" /><Relationship Id="rId38" Type="http://schemas.openxmlformats.org/officeDocument/2006/relationships/oleObject" Target="../embeddings/oleObject_2_37.bin" /><Relationship Id="rId39" Type="http://schemas.openxmlformats.org/officeDocument/2006/relationships/oleObject" Target="../embeddings/oleObject_2_38.bin" /><Relationship Id="rId40" Type="http://schemas.openxmlformats.org/officeDocument/2006/relationships/oleObject" Target="../embeddings/oleObject_2_39.bin" /><Relationship Id="rId41" Type="http://schemas.openxmlformats.org/officeDocument/2006/relationships/oleObject" Target="../embeddings/oleObject_2_40.bin" /><Relationship Id="rId42" Type="http://schemas.openxmlformats.org/officeDocument/2006/relationships/oleObject" Target="../embeddings/oleObject_2_41.bin" /><Relationship Id="rId43" Type="http://schemas.openxmlformats.org/officeDocument/2006/relationships/oleObject" Target="../embeddings/oleObject_2_42.bin" /><Relationship Id="rId44" Type="http://schemas.openxmlformats.org/officeDocument/2006/relationships/oleObject" Target="../embeddings/oleObject_2_43.bin" /><Relationship Id="rId45" Type="http://schemas.openxmlformats.org/officeDocument/2006/relationships/oleObject" Target="../embeddings/oleObject_2_44.bin" /><Relationship Id="rId46" Type="http://schemas.openxmlformats.org/officeDocument/2006/relationships/oleObject" Target="../embeddings/oleObject_2_45.bin" /><Relationship Id="rId47" Type="http://schemas.openxmlformats.org/officeDocument/2006/relationships/oleObject" Target="../embeddings/oleObject_2_46.bin" /><Relationship Id="rId48" Type="http://schemas.openxmlformats.org/officeDocument/2006/relationships/oleObject" Target="../embeddings/oleObject_2_47.bin" /><Relationship Id="rId49" Type="http://schemas.openxmlformats.org/officeDocument/2006/relationships/oleObject" Target="../embeddings/oleObject_2_48.bin" /><Relationship Id="rId50" Type="http://schemas.openxmlformats.org/officeDocument/2006/relationships/oleObject" Target="../embeddings/oleObject_2_49.bin" /><Relationship Id="rId51" Type="http://schemas.openxmlformats.org/officeDocument/2006/relationships/oleObject" Target="../embeddings/oleObject_2_50.bin" /><Relationship Id="rId52" Type="http://schemas.openxmlformats.org/officeDocument/2006/relationships/oleObject" Target="../embeddings/oleObject_2_51.bin" /><Relationship Id="rId53" Type="http://schemas.openxmlformats.org/officeDocument/2006/relationships/oleObject" Target="../embeddings/oleObject_2_52.bin" /><Relationship Id="rId54" Type="http://schemas.openxmlformats.org/officeDocument/2006/relationships/oleObject" Target="../embeddings/oleObject_2_53.bin" /><Relationship Id="rId55" Type="http://schemas.openxmlformats.org/officeDocument/2006/relationships/oleObject" Target="../embeddings/oleObject_2_54.bin" /><Relationship Id="rId56" Type="http://schemas.openxmlformats.org/officeDocument/2006/relationships/oleObject" Target="../embeddings/oleObject_2_55.bin" /><Relationship Id="rId57" Type="http://schemas.openxmlformats.org/officeDocument/2006/relationships/oleObject" Target="../embeddings/oleObject_2_56.bin" /><Relationship Id="rId58" Type="http://schemas.openxmlformats.org/officeDocument/2006/relationships/oleObject" Target="../embeddings/oleObject_2_57.bin" /><Relationship Id="rId59" Type="http://schemas.openxmlformats.org/officeDocument/2006/relationships/oleObject" Target="../embeddings/oleObject_2_58.bin" /><Relationship Id="rId60" Type="http://schemas.openxmlformats.org/officeDocument/2006/relationships/oleObject" Target="../embeddings/oleObject_2_59.bin" /><Relationship Id="rId61" Type="http://schemas.openxmlformats.org/officeDocument/2006/relationships/oleObject" Target="../embeddings/oleObject_2_60.bin" /><Relationship Id="rId62" Type="http://schemas.openxmlformats.org/officeDocument/2006/relationships/oleObject" Target="../embeddings/oleObject_2_61.bin" /><Relationship Id="rId63" Type="http://schemas.openxmlformats.org/officeDocument/2006/relationships/oleObject" Target="../embeddings/oleObject_2_62.bin" /><Relationship Id="rId64" Type="http://schemas.openxmlformats.org/officeDocument/2006/relationships/oleObject" Target="../embeddings/oleObject_2_63.bin" /><Relationship Id="rId65" Type="http://schemas.openxmlformats.org/officeDocument/2006/relationships/oleObject" Target="../embeddings/oleObject_2_64.bin" /><Relationship Id="rId66" Type="http://schemas.openxmlformats.org/officeDocument/2006/relationships/oleObject" Target="../embeddings/oleObject_2_65.bin" /><Relationship Id="rId67" Type="http://schemas.openxmlformats.org/officeDocument/2006/relationships/oleObject" Target="../embeddings/oleObject_2_66.bin" /><Relationship Id="rId68" Type="http://schemas.openxmlformats.org/officeDocument/2006/relationships/oleObject" Target="../embeddings/oleObject_2_67.bin" /><Relationship Id="rId69" Type="http://schemas.openxmlformats.org/officeDocument/2006/relationships/oleObject" Target="../embeddings/oleObject_2_68.bin" /><Relationship Id="rId70" Type="http://schemas.openxmlformats.org/officeDocument/2006/relationships/oleObject" Target="../embeddings/oleObject_2_69.bin" /><Relationship Id="rId71" Type="http://schemas.openxmlformats.org/officeDocument/2006/relationships/oleObject" Target="../embeddings/oleObject_2_70.bin" /><Relationship Id="rId72" Type="http://schemas.openxmlformats.org/officeDocument/2006/relationships/oleObject" Target="../embeddings/oleObject_2_71.bin" /><Relationship Id="rId73" Type="http://schemas.openxmlformats.org/officeDocument/2006/relationships/oleObject" Target="../embeddings/oleObject_2_72.bin" /><Relationship Id="rId74" Type="http://schemas.openxmlformats.org/officeDocument/2006/relationships/oleObject" Target="../embeddings/oleObject_2_73.bin" /><Relationship Id="rId75" Type="http://schemas.openxmlformats.org/officeDocument/2006/relationships/oleObject" Target="../embeddings/oleObject_2_74.bin" /><Relationship Id="rId76" Type="http://schemas.openxmlformats.org/officeDocument/2006/relationships/oleObject" Target="../embeddings/oleObject_2_75.bin" /><Relationship Id="rId77" Type="http://schemas.openxmlformats.org/officeDocument/2006/relationships/oleObject" Target="../embeddings/oleObject_2_76.bin" /><Relationship Id="rId78" Type="http://schemas.openxmlformats.org/officeDocument/2006/relationships/oleObject" Target="../embeddings/oleObject_2_77.bin" /><Relationship Id="rId79" Type="http://schemas.openxmlformats.org/officeDocument/2006/relationships/oleObject" Target="../embeddings/oleObject_2_78.bin" /><Relationship Id="rId80" Type="http://schemas.openxmlformats.org/officeDocument/2006/relationships/oleObject" Target="../embeddings/oleObject_2_79.bin" /><Relationship Id="rId81" Type="http://schemas.openxmlformats.org/officeDocument/2006/relationships/oleObject" Target="../embeddings/oleObject_2_80.bin" /><Relationship Id="rId82" Type="http://schemas.openxmlformats.org/officeDocument/2006/relationships/oleObject" Target="../embeddings/oleObject_2_81.bin" /><Relationship Id="rId83" Type="http://schemas.openxmlformats.org/officeDocument/2006/relationships/oleObject" Target="../embeddings/oleObject_2_82.bin" /><Relationship Id="rId84" Type="http://schemas.openxmlformats.org/officeDocument/2006/relationships/oleObject" Target="../embeddings/oleObject_2_83.bin" /><Relationship Id="rId85" Type="http://schemas.openxmlformats.org/officeDocument/2006/relationships/oleObject" Target="../embeddings/oleObject_2_84.bin" /><Relationship Id="rId86" Type="http://schemas.openxmlformats.org/officeDocument/2006/relationships/oleObject" Target="../embeddings/oleObject_2_85.bin" /><Relationship Id="rId87" Type="http://schemas.openxmlformats.org/officeDocument/2006/relationships/oleObject" Target="../embeddings/oleObject_2_86.bin" /><Relationship Id="rId88" Type="http://schemas.openxmlformats.org/officeDocument/2006/relationships/oleObject" Target="../embeddings/oleObject_2_87.bin" /><Relationship Id="rId89" Type="http://schemas.openxmlformats.org/officeDocument/2006/relationships/oleObject" Target="../embeddings/oleObject_2_88.bin" /><Relationship Id="rId90" Type="http://schemas.openxmlformats.org/officeDocument/2006/relationships/oleObject" Target="../embeddings/oleObject_2_89.bin" /><Relationship Id="rId91" Type="http://schemas.openxmlformats.org/officeDocument/2006/relationships/oleObject" Target="../embeddings/oleObject_2_90.bin" /><Relationship Id="rId92" Type="http://schemas.openxmlformats.org/officeDocument/2006/relationships/oleObject" Target="../embeddings/oleObject_2_91.bin" /><Relationship Id="rId93" Type="http://schemas.openxmlformats.org/officeDocument/2006/relationships/oleObject" Target="../embeddings/oleObject_2_92.bin" /><Relationship Id="rId94" Type="http://schemas.openxmlformats.org/officeDocument/2006/relationships/oleObject" Target="../embeddings/oleObject_2_93.bin" /><Relationship Id="rId95" Type="http://schemas.openxmlformats.org/officeDocument/2006/relationships/oleObject" Target="../embeddings/oleObject_2_94.bin" /><Relationship Id="rId96" Type="http://schemas.openxmlformats.org/officeDocument/2006/relationships/oleObject" Target="../embeddings/oleObject_2_95.bin" /><Relationship Id="rId97" Type="http://schemas.openxmlformats.org/officeDocument/2006/relationships/oleObject" Target="../embeddings/oleObject_2_96.bin" /><Relationship Id="rId98" Type="http://schemas.openxmlformats.org/officeDocument/2006/relationships/oleObject" Target="../embeddings/oleObject_2_97.bin" /><Relationship Id="rId99" Type="http://schemas.openxmlformats.org/officeDocument/2006/relationships/oleObject" Target="../embeddings/oleObject_2_98.bin" /><Relationship Id="rId100" Type="http://schemas.openxmlformats.org/officeDocument/2006/relationships/oleObject" Target="../embeddings/oleObject_2_99.bin" /><Relationship Id="rId101" Type="http://schemas.openxmlformats.org/officeDocument/2006/relationships/oleObject" Target="../embeddings/oleObject_2_100.bin" /><Relationship Id="rId102" Type="http://schemas.openxmlformats.org/officeDocument/2006/relationships/oleObject" Target="../embeddings/oleObject_2_101.bin" /><Relationship Id="rId103" Type="http://schemas.openxmlformats.org/officeDocument/2006/relationships/oleObject" Target="../embeddings/oleObject_2_102.bin" /><Relationship Id="rId104" Type="http://schemas.openxmlformats.org/officeDocument/2006/relationships/oleObject" Target="../embeddings/oleObject_2_103.bin" /><Relationship Id="rId105" Type="http://schemas.openxmlformats.org/officeDocument/2006/relationships/oleObject" Target="../embeddings/oleObject_2_104.bin" /><Relationship Id="rId106" Type="http://schemas.openxmlformats.org/officeDocument/2006/relationships/oleObject" Target="../embeddings/oleObject_2_105.bin" /><Relationship Id="rId107" Type="http://schemas.openxmlformats.org/officeDocument/2006/relationships/oleObject" Target="../embeddings/oleObject_2_106.bin" /><Relationship Id="rId108" Type="http://schemas.openxmlformats.org/officeDocument/2006/relationships/oleObject" Target="../embeddings/oleObject_2_107.bin" /><Relationship Id="rId109" Type="http://schemas.openxmlformats.org/officeDocument/2006/relationships/oleObject" Target="../embeddings/oleObject_2_108.bin" /><Relationship Id="rId110" Type="http://schemas.openxmlformats.org/officeDocument/2006/relationships/oleObject" Target="../embeddings/oleObject_2_109.bin" /><Relationship Id="rId111" Type="http://schemas.openxmlformats.org/officeDocument/2006/relationships/oleObject" Target="../embeddings/oleObject_2_110.bin" /><Relationship Id="rId112" Type="http://schemas.openxmlformats.org/officeDocument/2006/relationships/oleObject" Target="../embeddings/oleObject_2_111.bin" /><Relationship Id="rId113" Type="http://schemas.openxmlformats.org/officeDocument/2006/relationships/oleObject" Target="../embeddings/oleObject_2_112.bin" /><Relationship Id="rId114" Type="http://schemas.openxmlformats.org/officeDocument/2006/relationships/oleObject" Target="../embeddings/oleObject_2_113.bin" /><Relationship Id="rId115" Type="http://schemas.openxmlformats.org/officeDocument/2006/relationships/oleObject" Target="../embeddings/oleObject_2_114.bin" /><Relationship Id="rId116" Type="http://schemas.openxmlformats.org/officeDocument/2006/relationships/oleObject" Target="../embeddings/oleObject_2_115.bin" /><Relationship Id="rId117" Type="http://schemas.openxmlformats.org/officeDocument/2006/relationships/oleObject" Target="../embeddings/oleObject_2_116.bin" /><Relationship Id="rId118" Type="http://schemas.openxmlformats.org/officeDocument/2006/relationships/oleObject" Target="../embeddings/oleObject_2_117.bin" /><Relationship Id="rId119" Type="http://schemas.openxmlformats.org/officeDocument/2006/relationships/oleObject" Target="../embeddings/oleObject_2_118.bin" /><Relationship Id="rId120" Type="http://schemas.openxmlformats.org/officeDocument/2006/relationships/oleObject" Target="../embeddings/oleObject_2_119.bin" /><Relationship Id="rId121" Type="http://schemas.openxmlformats.org/officeDocument/2006/relationships/oleObject" Target="../embeddings/oleObject_2_120.bin" /><Relationship Id="rId122" Type="http://schemas.openxmlformats.org/officeDocument/2006/relationships/oleObject" Target="../embeddings/oleObject_2_121.bin" /><Relationship Id="rId123" Type="http://schemas.openxmlformats.org/officeDocument/2006/relationships/oleObject" Target="../embeddings/oleObject_2_122.bin" /><Relationship Id="rId124" Type="http://schemas.openxmlformats.org/officeDocument/2006/relationships/oleObject" Target="../embeddings/oleObject_2_123.bin" /><Relationship Id="rId125" Type="http://schemas.openxmlformats.org/officeDocument/2006/relationships/oleObject" Target="../embeddings/oleObject_2_124.bin" /><Relationship Id="rId126" Type="http://schemas.openxmlformats.org/officeDocument/2006/relationships/oleObject" Target="../embeddings/oleObject_2_125.bin" /><Relationship Id="rId127" Type="http://schemas.openxmlformats.org/officeDocument/2006/relationships/oleObject" Target="../embeddings/oleObject_2_126.bin" /><Relationship Id="rId128" Type="http://schemas.openxmlformats.org/officeDocument/2006/relationships/oleObject" Target="../embeddings/oleObject_2_127.bin" /><Relationship Id="rId129" Type="http://schemas.openxmlformats.org/officeDocument/2006/relationships/oleObject" Target="../embeddings/oleObject_2_128.bin" /><Relationship Id="rId130" Type="http://schemas.openxmlformats.org/officeDocument/2006/relationships/oleObject" Target="../embeddings/oleObject_2_129.bin" /><Relationship Id="rId131" Type="http://schemas.openxmlformats.org/officeDocument/2006/relationships/oleObject" Target="../embeddings/oleObject_2_130.bin" /><Relationship Id="rId132" Type="http://schemas.openxmlformats.org/officeDocument/2006/relationships/oleObject" Target="../embeddings/oleObject_2_131.bin" /><Relationship Id="rId133" Type="http://schemas.openxmlformats.org/officeDocument/2006/relationships/oleObject" Target="../embeddings/oleObject_2_132.bin" /><Relationship Id="rId134" Type="http://schemas.openxmlformats.org/officeDocument/2006/relationships/oleObject" Target="../embeddings/oleObject_2_133.bin" /><Relationship Id="rId135" Type="http://schemas.openxmlformats.org/officeDocument/2006/relationships/oleObject" Target="../embeddings/oleObject_2_134.bin" /><Relationship Id="rId136" Type="http://schemas.openxmlformats.org/officeDocument/2006/relationships/oleObject" Target="../embeddings/oleObject_2_135.bin" /><Relationship Id="rId137" Type="http://schemas.openxmlformats.org/officeDocument/2006/relationships/oleObject" Target="../embeddings/oleObject_2_136.bin" /><Relationship Id="rId138" Type="http://schemas.openxmlformats.org/officeDocument/2006/relationships/oleObject" Target="../embeddings/oleObject_2_137.bin" /><Relationship Id="rId139" Type="http://schemas.openxmlformats.org/officeDocument/2006/relationships/oleObject" Target="../embeddings/oleObject_2_138.bin" /><Relationship Id="rId140" Type="http://schemas.openxmlformats.org/officeDocument/2006/relationships/oleObject" Target="../embeddings/oleObject_2_139.bin" /><Relationship Id="rId141" Type="http://schemas.openxmlformats.org/officeDocument/2006/relationships/oleObject" Target="../embeddings/oleObject_2_140.bin" /><Relationship Id="rId142" Type="http://schemas.openxmlformats.org/officeDocument/2006/relationships/oleObject" Target="../embeddings/oleObject_2_141.bin" /><Relationship Id="rId143" Type="http://schemas.openxmlformats.org/officeDocument/2006/relationships/oleObject" Target="../embeddings/oleObject_2_142.bin" /><Relationship Id="rId144" Type="http://schemas.openxmlformats.org/officeDocument/2006/relationships/oleObject" Target="../embeddings/oleObject_2_143.bin" /><Relationship Id="rId145" Type="http://schemas.openxmlformats.org/officeDocument/2006/relationships/oleObject" Target="../embeddings/oleObject_2_144.bin" /><Relationship Id="rId146" Type="http://schemas.openxmlformats.org/officeDocument/2006/relationships/oleObject" Target="../embeddings/oleObject_2_145.bin" /><Relationship Id="rId147" Type="http://schemas.openxmlformats.org/officeDocument/2006/relationships/oleObject" Target="../embeddings/oleObject_2_146.bin" /><Relationship Id="rId148" Type="http://schemas.openxmlformats.org/officeDocument/2006/relationships/oleObject" Target="../embeddings/oleObject_2_147.bin" /><Relationship Id="rId149" Type="http://schemas.openxmlformats.org/officeDocument/2006/relationships/oleObject" Target="../embeddings/oleObject_2_148.bin" /><Relationship Id="rId150" Type="http://schemas.openxmlformats.org/officeDocument/2006/relationships/oleObject" Target="../embeddings/oleObject_2_149.bin" /><Relationship Id="rId151" Type="http://schemas.openxmlformats.org/officeDocument/2006/relationships/oleObject" Target="../embeddings/oleObject_2_150.bin" /><Relationship Id="rId152" Type="http://schemas.openxmlformats.org/officeDocument/2006/relationships/oleObject" Target="../embeddings/oleObject_2_151.bin" /><Relationship Id="rId153" Type="http://schemas.openxmlformats.org/officeDocument/2006/relationships/oleObject" Target="../embeddings/oleObject_2_152.bin" /><Relationship Id="rId154" Type="http://schemas.openxmlformats.org/officeDocument/2006/relationships/oleObject" Target="../embeddings/oleObject_2_153.bin" /><Relationship Id="rId155" Type="http://schemas.openxmlformats.org/officeDocument/2006/relationships/oleObject" Target="../embeddings/oleObject_2_154.bin" /><Relationship Id="rId156" Type="http://schemas.openxmlformats.org/officeDocument/2006/relationships/oleObject" Target="../embeddings/oleObject_2_155.bin" /><Relationship Id="rId157" Type="http://schemas.openxmlformats.org/officeDocument/2006/relationships/oleObject" Target="../embeddings/oleObject_2_156.bin" /><Relationship Id="rId158" Type="http://schemas.openxmlformats.org/officeDocument/2006/relationships/oleObject" Target="../embeddings/oleObject_2_157.bin" /><Relationship Id="rId159" Type="http://schemas.openxmlformats.org/officeDocument/2006/relationships/oleObject" Target="../embeddings/oleObject_2_158.bin" /><Relationship Id="rId160" Type="http://schemas.openxmlformats.org/officeDocument/2006/relationships/oleObject" Target="../embeddings/oleObject_2_159.bin" /><Relationship Id="rId161" Type="http://schemas.openxmlformats.org/officeDocument/2006/relationships/oleObject" Target="../embeddings/oleObject_2_160.bin" /><Relationship Id="rId162" Type="http://schemas.openxmlformats.org/officeDocument/2006/relationships/oleObject" Target="../embeddings/oleObject_2_161.bin" /><Relationship Id="rId163" Type="http://schemas.openxmlformats.org/officeDocument/2006/relationships/oleObject" Target="../embeddings/oleObject_2_162.bin" /><Relationship Id="rId164" Type="http://schemas.openxmlformats.org/officeDocument/2006/relationships/oleObject" Target="../embeddings/oleObject_2_163.bin" /><Relationship Id="rId165" Type="http://schemas.openxmlformats.org/officeDocument/2006/relationships/oleObject" Target="../embeddings/oleObject_2_164.bin" /><Relationship Id="rId166" Type="http://schemas.openxmlformats.org/officeDocument/2006/relationships/oleObject" Target="../embeddings/oleObject_2_165.bin" /><Relationship Id="rId167" Type="http://schemas.openxmlformats.org/officeDocument/2006/relationships/oleObject" Target="../embeddings/oleObject_2_166.bin" /><Relationship Id="rId168" Type="http://schemas.openxmlformats.org/officeDocument/2006/relationships/oleObject" Target="../embeddings/oleObject_2_167.bin" /><Relationship Id="rId169" Type="http://schemas.openxmlformats.org/officeDocument/2006/relationships/oleObject" Target="../embeddings/oleObject_2_168.bin" /><Relationship Id="rId170" Type="http://schemas.openxmlformats.org/officeDocument/2006/relationships/oleObject" Target="../embeddings/oleObject_2_169.bin" /><Relationship Id="rId171" Type="http://schemas.openxmlformats.org/officeDocument/2006/relationships/oleObject" Target="../embeddings/oleObject_2_170.bin" /><Relationship Id="rId172" Type="http://schemas.openxmlformats.org/officeDocument/2006/relationships/oleObject" Target="../embeddings/oleObject_2_171.bin" /><Relationship Id="rId173" Type="http://schemas.openxmlformats.org/officeDocument/2006/relationships/oleObject" Target="../embeddings/oleObject_2_172.bin" /><Relationship Id="rId174" Type="http://schemas.openxmlformats.org/officeDocument/2006/relationships/oleObject" Target="../embeddings/oleObject_2_173.bin" /><Relationship Id="rId175" Type="http://schemas.openxmlformats.org/officeDocument/2006/relationships/oleObject" Target="../embeddings/oleObject_2_174.bin" /><Relationship Id="rId176" Type="http://schemas.openxmlformats.org/officeDocument/2006/relationships/oleObject" Target="../embeddings/oleObject_2_175.bin" /><Relationship Id="rId177" Type="http://schemas.openxmlformats.org/officeDocument/2006/relationships/oleObject" Target="../embeddings/oleObject_2_176.bin" /><Relationship Id="rId178" Type="http://schemas.openxmlformats.org/officeDocument/2006/relationships/oleObject" Target="../embeddings/oleObject_2_177.bin" /><Relationship Id="rId179" Type="http://schemas.openxmlformats.org/officeDocument/2006/relationships/oleObject" Target="../embeddings/oleObject_2_178.bin" /><Relationship Id="rId180" Type="http://schemas.openxmlformats.org/officeDocument/2006/relationships/oleObject" Target="../embeddings/oleObject_2_179.bin" /><Relationship Id="rId181" Type="http://schemas.openxmlformats.org/officeDocument/2006/relationships/oleObject" Target="../embeddings/oleObject_2_180.bin" /><Relationship Id="rId182" Type="http://schemas.openxmlformats.org/officeDocument/2006/relationships/oleObject" Target="../embeddings/oleObject_2_181.bin" /><Relationship Id="rId183" Type="http://schemas.openxmlformats.org/officeDocument/2006/relationships/oleObject" Target="../embeddings/oleObject_2_182.bin" /><Relationship Id="rId184" Type="http://schemas.openxmlformats.org/officeDocument/2006/relationships/oleObject" Target="../embeddings/oleObject_2_183.bin" /><Relationship Id="rId185" Type="http://schemas.openxmlformats.org/officeDocument/2006/relationships/oleObject" Target="../embeddings/oleObject_2_184.bin" /><Relationship Id="rId186" Type="http://schemas.openxmlformats.org/officeDocument/2006/relationships/oleObject" Target="../embeddings/oleObject_2_185.bin" /><Relationship Id="rId187" Type="http://schemas.openxmlformats.org/officeDocument/2006/relationships/oleObject" Target="../embeddings/oleObject_2_186.bin" /><Relationship Id="rId188" Type="http://schemas.openxmlformats.org/officeDocument/2006/relationships/oleObject" Target="../embeddings/oleObject_2_187.bin" /><Relationship Id="rId189" Type="http://schemas.openxmlformats.org/officeDocument/2006/relationships/oleObject" Target="../embeddings/oleObject_2_188.bin" /><Relationship Id="rId190" Type="http://schemas.openxmlformats.org/officeDocument/2006/relationships/oleObject" Target="../embeddings/oleObject_2_189.bin" /><Relationship Id="rId191" Type="http://schemas.openxmlformats.org/officeDocument/2006/relationships/oleObject" Target="../embeddings/oleObject_2_190.bin" /><Relationship Id="rId192" Type="http://schemas.openxmlformats.org/officeDocument/2006/relationships/oleObject" Target="../embeddings/oleObject_2_191.bin" /><Relationship Id="rId193" Type="http://schemas.openxmlformats.org/officeDocument/2006/relationships/oleObject" Target="../embeddings/oleObject_2_192.bin" /><Relationship Id="rId194" Type="http://schemas.openxmlformats.org/officeDocument/2006/relationships/oleObject" Target="../embeddings/oleObject_2_193.bin" /><Relationship Id="rId195" Type="http://schemas.openxmlformats.org/officeDocument/2006/relationships/oleObject" Target="../embeddings/oleObject_2_194.bin" /><Relationship Id="rId196" Type="http://schemas.openxmlformats.org/officeDocument/2006/relationships/oleObject" Target="../embeddings/oleObject_2_195.bin" /><Relationship Id="rId197" Type="http://schemas.openxmlformats.org/officeDocument/2006/relationships/oleObject" Target="../embeddings/oleObject_2_196.bin" /><Relationship Id="rId198" Type="http://schemas.openxmlformats.org/officeDocument/2006/relationships/oleObject" Target="../embeddings/oleObject_2_197.bin" /><Relationship Id="rId199" Type="http://schemas.openxmlformats.org/officeDocument/2006/relationships/oleObject" Target="../embeddings/oleObject_2_198.bin" /><Relationship Id="rId200" Type="http://schemas.openxmlformats.org/officeDocument/2006/relationships/oleObject" Target="../embeddings/oleObject_2_199.bin" /><Relationship Id="rId201" Type="http://schemas.openxmlformats.org/officeDocument/2006/relationships/oleObject" Target="../embeddings/oleObject_2_200.bin" /><Relationship Id="rId202" Type="http://schemas.openxmlformats.org/officeDocument/2006/relationships/oleObject" Target="../embeddings/oleObject_2_201.bin" /><Relationship Id="rId203" Type="http://schemas.openxmlformats.org/officeDocument/2006/relationships/oleObject" Target="../embeddings/oleObject_2_202.bin" /><Relationship Id="rId204" Type="http://schemas.openxmlformats.org/officeDocument/2006/relationships/oleObject" Target="../embeddings/oleObject_2_203.bin" /><Relationship Id="rId205" Type="http://schemas.openxmlformats.org/officeDocument/2006/relationships/oleObject" Target="../embeddings/oleObject_2_204.bin" /><Relationship Id="rId206" Type="http://schemas.openxmlformats.org/officeDocument/2006/relationships/oleObject" Target="../embeddings/oleObject_2_205.bin" /><Relationship Id="rId207" Type="http://schemas.openxmlformats.org/officeDocument/2006/relationships/oleObject" Target="../embeddings/oleObject_2_206.bin" /><Relationship Id="rId208" Type="http://schemas.openxmlformats.org/officeDocument/2006/relationships/oleObject" Target="../embeddings/oleObject_2_207.bin" /><Relationship Id="rId209" Type="http://schemas.openxmlformats.org/officeDocument/2006/relationships/oleObject" Target="../embeddings/oleObject_2_208.bin" /><Relationship Id="rId210" Type="http://schemas.openxmlformats.org/officeDocument/2006/relationships/oleObject" Target="../embeddings/oleObject_2_209.bin" /><Relationship Id="rId211" Type="http://schemas.openxmlformats.org/officeDocument/2006/relationships/oleObject" Target="../embeddings/oleObject_2_210.bin" /><Relationship Id="rId212" Type="http://schemas.openxmlformats.org/officeDocument/2006/relationships/oleObject" Target="../embeddings/oleObject_2_211.bin" /><Relationship Id="rId213" Type="http://schemas.openxmlformats.org/officeDocument/2006/relationships/oleObject" Target="../embeddings/oleObject_2_212.bin" /><Relationship Id="rId214" Type="http://schemas.openxmlformats.org/officeDocument/2006/relationships/oleObject" Target="../embeddings/oleObject_2_213.bin" /><Relationship Id="rId215" Type="http://schemas.openxmlformats.org/officeDocument/2006/relationships/oleObject" Target="../embeddings/oleObject_2_214.bin" /><Relationship Id="rId216" Type="http://schemas.openxmlformats.org/officeDocument/2006/relationships/oleObject" Target="../embeddings/oleObject_2_215.bin" /><Relationship Id="rId217" Type="http://schemas.openxmlformats.org/officeDocument/2006/relationships/oleObject" Target="../embeddings/oleObject_2_216.bin" /><Relationship Id="rId218" Type="http://schemas.openxmlformats.org/officeDocument/2006/relationships/oleObject" Target="../embeddings/oleObject_2_217.bin" /><Relationship Id="rId219" Type="http://schemas.openxmlformats.org/officeDocument/2006/relationships/oleObject" Target="../embeddings/oleObject_2_218.bin" /><Relationship Id="rId220" Type="http://schemas.openxmlformats.org/officeDocument/2006/relationships/oleObject" Target="../embeddings/oleObject_2_219.bin" /><Relationship Id="rId221" Type="http://schemas.openxmlformats.org/officeDocument/2006/relationships/oleObject" Target="../embeddings/oleObject_2_220.bin" /><Relationship Id="rId222" Type="http://schemas.openxmlformats.org/officeDocument/2006/relationships/oleObject" Target="../embeddings/oleObject_2_221.bin" /><Relationship Id="rId223" Type="http://schemas.openxmlformats.org/officeDocument/2006/relationships/oleObject" Target="../embeddings/oleObject_2_222.bin" /><Relationship Id="rId224" Type="http://schemas.openxmlformats.org/officeDocument/2006/relationships/oleObject" Target="../embeddings/oleObject_2_223.bin" /><Relationship Id="rId225" Type="http://schemas.openxmlformats.org/officeDocument/2006/relationships/oleObject" Target="../embeddings/oleObject_2_224.bin" /><Relationship Id="rId226" Type="http://schemas.openxmlformats.org/officeDocument/2006/relationships/oleObject" Target="../embeddings/oleObject_2_225.bin" /><Relationship Id="rId227" Type="http://schemas.openxmlformats.org/officeDocument/2006/relationships/oleObject" Target="../embeddings/oleObject_2_226.bin" /><Relationship Id="rId228" Type="http://schemas.openxmlformats.org/officeDocument/2006/relationships/oleObject" Target="../embeddings/oleObject_2_227.bin" /><Relationship Id="rId229" Type="http://schemas.openxmlformats.org/officeDocument/2006/relationships/oleObject" Target="../embeddings/oleObject_2_228.bin" /><Relationship Id="rId230" Type="http://schemas.openxmlformats.org/officeDocument/2006/relationships/oleObject" Target="../embeddings/oleObject_2_229.bin" /><Relationship Id="rId231" Type="http://schemas.openxmlformats.org/officeDocument/2006/relationships/oleObject" Target="../embeddings/oleObject_2_230.bin" /><Relationship Id="rId232" Type="http://schemas.openxmlformats.org/officeDocument/2006/relationships/oleObject" Target="../embeddings/oleObject_2_231.bin" /><Relationship Id="rId233" Type="http://schemas.openxmlformats.org/officeDocument/2006/relationships/oleObject" Target="../embeddings/oleObject_2_232.bin" /><Relationship Id="rId234" Type="http://schemas.openxmlformats.org/officeDocument/2006/relationships/oleObject" Target="../embeddings/oleObject_2_233.bin" /><Relationship Id="rId235" Type="http://schemas.openxmlformats.org/officeDocument/2006/relationships/oleObject" Target="../embeddings/oleObject_2_234.bin" /><Relationship Id="rId236" Type="http://schemas.openxmlformats.org/officeDocument/2006/relationships/oleObject" Target="../embeddings/oleObject_2_235.bin" /><Relationship Id="rId237" Type="http://schemas.openxmlformats.org/officeDocument/2006/relationships/oleObject" Target="../embeddings/oleObject_2_236.bin" /><Relationship Id="rId238" Type="http://schemas.openxmlformats.org/officeDocument/2006/relationships/oleObject" Target="../embeddings/oleObject_2_237.bin" /><Relationship Id="rId239" Type="http://schemas.openxmlformats.org/officeDocument/2006/relationships/oleObject" Target="../embeddings/oleObject_2_238.bin" /><Relationship Id="rId240" Type="http://schemas.openxmlformats.org/officeDocument/2006/relationships/oleObject" Target="../embeddings/oleObject_2_239.bin" /><Relationship Id="rId241" Type="http://schemas.openxmlformats.org/officeDocument/2006/relationships/oleObject" Target="../embeddings/oleObject_2_240.bin" /><Relationship Id="rId242" Type="http://schemas.openxmlformats.org/officeDocument/2006/relationships/oleObject" Target="../embeddings/oleObject_2_241.bin" /><Relationship Id="rId243" Type="http://schemas.openxmlformats.org/officeDocument/2006/relationships/oleObject" Target="../embeddings/oleObject_2_242.bin" /><Relationship Id="rId244" Type="http://schemas.openxmlformats.org/officeDocument/2006/relationships/oleObject" Target="../embeddings/oleObject_2_243.bin" /><Relationship Id="rId245" Type="http://schemas.openxmlformats.org/officeDocument/2006/relationships/oleObject" Target="../embeddings/oleObject_2_244.bin" /><Relationship Id="rId246" Type="http://schemas.openxmlformats.org/officeDocument/2006/relationships/oleObject" Target="../embeddings/oleObject_2_245.bin" /><Relationship Id="rId247" Type="http://schemas.openxmlformats.org/officeDocument/2006/relationships/oleObject" Target="../embeddings/oleObject_2_246.bin" /><Relationship Id="rId248" Type="http://schemas.openxmlformats.org/officeDocument/2006/relationships/oleObject" Target="../embeddings/oleObject_2_247.bin" /><Relationship Id="rId249" Type="http://schemas.openxmlformats.org/officeDocument/2006/relationships/oleObject" Target="../embeddings/oleObject_2_248.bin" /><Relationship Id="rId250" Type="http://schemas.openxmlformats.org/officeDocument/2006/relationships/oleObject" Target="../embeddings/oleObject_2_249.bin" /><Relationship Id="rId251" Type="http://schemas.openxmlformats.org/officeDocument/2006/relationships/oleObject" Target="../embeddings/oleObject_2_250.bin" /><Relationship Id="rId252" Type="http://schemas.openxmlformats.org/officeDocument/2006/relationships/oleObject" Target="../embeddings/oleObject_2_251.bin" /><Relationship Id="rId253" Type="http://schemas.openxmlformats.org/officeDocument/2006/relationships/oleObject" Target="../embeddings/oleObject_2_252.bin" /><Relationship Id="rId254" Type="http://schemas.openxmlformats.org/officeDocument/2006/relationships/oleObject" Target="../embeddings/oleObject_2_253.bin" /><Relationship Id="rId255" Type="http://schemas.openxmlformats.org/officeDocument/2006/relationships/oleObject" Target="../embeddings/oleObject_2_254.bin" /><Relationship Id="rId256" Type="http://schemas.openxmlformats.org/officeDocument/2006/relationships/oleObject" Target="../embeddings/oleObject_2_255.bin" /><Relationship Id="rId257" Type="http://schemas.openxmlformats.org/officeDocument/2006/relationships/oleObject" Target="../embeddings/oleObject_2_256.bin" /><Relationship Id="rId258" Type="http://schemas.openxmlformats.org/officeDocument/2006/relationships/oleObject" Target="../embeddings/oleObject_2_257.bin" /><Relationship Id="rId259" Type="http://schemas.openxmlformats.org/officeDocument/2006/relationships/oleObject" Target="../embeddings/oleObject_2_258.bin" /><Relationship Id="rId260" Type="http://schemas.openxmlformats.org/officeDocument/2006/relationships/oleObject" Target="../embeddings/oleObject_2_259.bin" /><Relationship Id="rId261" Type="http://schemas.openxmlformats.org/officeDocument/2006/relationships/oleObject" Target="../embeddings/oleObject_2_260.bin" /><Relationship Id="rId262" Type="http://schemas.openxmlformats.org/officeDocument/2006/relationships/oleObject" Target="../embeddings/oleObject_2_261.bin" /><Relationship Id="rId263" Type="http://schemas.openxmlformats.org/officeDocument/2006/relationships/oleObject" Target="../embeddings/oleObject_2_262.bin" /><Relationship Id="rId264" Type="http://schemas.openxmlformats.org/officeDocument/2006/relationships/oleObject" Target="../embeddings/oleObject_2_263.bin" /><Relationship Id="rId265" Type="http://schemas.openxmlformats.org/officeDocument/2006/relationships/oleObject" Target="../embeddings/oleObject_2_264.bin" /><Relationship Id="rId266" Type="http://schemas.openxmlformats.org/officeDocument/2006/relationships/oleObject" Target="../embeddings/oleObject_2_265.bin" /><Relationship Id="rId267" Type="http://schemas.openxmlformats.org/officeDocument/2006/relationships/oleObject" Target="../embeddings/oleObject_2_266.bin" /><Relationship Id="rId268" Type="http://schemas.openxmlformats.org/officeDocument/2006/relationships/oleObject" Target="../embeddings/oleObject_2_267.bin" /><Relationship Id="rId269" Type="http://schemas.openxmlformats.org/officeDocument/2006/relationships/oleObject" Target="../embeddings/oleObject_2_268.bin" /><Relationship Id="rId270" Type="http://schemas.openxmlformats.org/officeDocument/2006/relationships/oleObject" Target="../embeddings/oleObject_2_269.bin" /><Relationship Id="rId271" Type="http://schemas.openxmlformats.org/officeDocument/2006/relationships/oleObject" Target="../embeddings/oleObject_2_270.bin" /><Relationship Id="rId272" Type="http://schemas.openxmlformats.org/officeDocument/2006/relationships/oleObject" Target="../embeddings/oleObject_2_271.bin" /><Relationship Id="rId273" Type="http://schemas.openxmlformats.org/officeDocument/2006/relationships/oleObject" Target="../embeddings/oleObject_2_272.bin" /><Relationship Id="rId274" Type="http://schemas.openxmlformats.org/officeDocument/2006/relationships/oleObject" Target="../embeddings/oleObject_2_273.bin" /><Relationship Id="rId275" Type="http://schemas.openxmlformats.org/officeDocument/2006/relationships/oleObject" Target="../embeddings/oleObject_2_274.bin" /><Relationship Id="rId276" Type="http://schemas.openxmlformats.org/officeDocument/2006/relationships/oleObject" Target="../embeddings/oleObject_2_275.bin" /><Relationship Id="rId277" Type="http://schemas.openxmlformats.org/officeDocument/2006/relationships/oleObject" Target="../embeddings/oleObject_2_276.bin" /><Relationship Id="rId278" Type="http://schemas.openxmlformats.org/officeDocument/2006/relationships/oleObject" Target="../embeddings/oleObject_2_277.bin" /><Relationship Id="rId279" Type="http://schemas.openxmlformats.org/officeDocument/2006/relationships/oleObject" Target="../embeddings/oleObject_2_278.bin" /><Relationship Id="rId280" Type="http://schemas.openxmlformats.org/officeDocument/2006/relationships/oleObject" Target="../embeddings/oleObject_2_279.bin" /><Relationship Id="rId281" Type="http://schemas.openxmlformats.org/officeDocument/2006/relationships/vmlDrawing" Target="../drawings/vmlDrawing1.vml" /><Relationship Id="rId282" Type="http://schemas.openxmlformats.org/officeDocument/2006/relationships/drawing" Target="../drawings/drawing1.xml" /><Relationship Id="rId28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F715"/>
  <sheetViews>
    <sheetView workbookViewId="0" topLeftCell="A1">
      <selection activeCell="G8" sqref="G8"/>
    </sheetView>
  </sheetViews>
  <sheetFormatPr defaultColWidth="9.00390625" defaultRowHeight="12.75"/>
  <cols>
    <col min="1" max="1" width="15.875" style="61" customWidth="1"/>
    <col min="2" max="2" width="9.00390625" style="9" customWidth="1"/>
    <col min="3" max="3" width="30.625" style="9" customWidth="1"/>
    <col min="4" max="4" width="32.375" style="9" customWidth="1"/>
    <col min="5" max="5" width="28.75390625" style="9" customWidth="1"/>
    <col min="6" max="6" width="31.375" style="9" customWidth="1"/>
    <col min="7" max="16384" width="9.125" style="9" customWidth="1"/>
  </cols>
  <sheetData>
    <row r="1" spans="1:5" ht="70.5" customHeight="1">
      <c r="A1" s="114" t="s">
        <v>62</v>
      </c>
      <c r="B1" s="114"/>
      <c r="C1" s="115"/>
      <c r="D1" s="115"/>
      <c r="E1" s="115"/>
    </row>
    <row r="2" spans="1:5" ht="15.75">
      <c r="A2" s="116" t="s">
        <v>34</v>
      </c>
      <c r="B2" s="117"/>
      <c r="C2" s="117"/>
      <c r="D2" s="118" t="s">
        <v>35</v>
      </c>
      <c r="E2" s="118"/>
    </row>
    <row r="3" spans="1:5" ht="15.75">
      <c r="A3" s="116" t="s">
        <v>36</v>
      </c>
      <c r="B3" s="117"/>
      <c r="C3" s="117"/>
      <c r="D3" s="118" t="s">
        <v>70</v>
      </c>
      <c r="E3" s="118"/>
    </row>
    <row r="4" spans="1:5" ht="15.75">
      <c r="A4" s="116" t="s">
        <v>63</v>
      </c>
      <c r="B4" s="117"/>
      <c r="C4" s="117"/>
      <c r="D4" s="118" t="s">
        <v>116</v>
      </c>
      <c r="E4" s="118"/>
    </row>
    <row r="5" spans="1:5" ht="12.75">
      <c r="A5" s="119"/>
      <c r="B5" s="120"/>
      <c r="C5" s="120"/>
      <c r="D5" s="121"/>
      <c r="E5" s="121"/>
    </row>
    <row r="6" spans="1:5" ht="40.5" customHeight="1">
      <c r="A6" s="119" t="s">
        <v>83</v>
      </c>
      <c r="B6" s="120" t="s">
        <v>37</v>
      </c>
      <c r="C6" s="120" t="s">
        <v>37</v>
      </c>
      <c r="D6" s="122">
        <v>1173.07</v>
      </c>
      <c r="E6" s="122" t="s">
        <v>37</v>
      </c>
    </row>
    <row r="7" spans="1:5" ht="15.75" customHeight="1">
      <c r="A7" s="119" t="s">
        <v>84</v>
      </c>
      <c r="B7" s="120"/>
      <c r="C7" s="120"/>
      <c r="D7" s="122">
        <v>815.25</v>
      </c>
      <c r="E7" s="122"/>
    </row>
    <row r="8" spans="1:5" ht="40.5" customHeight="1">
      <c r="A8" s="119" t="s">
        <v>114</v>
      </c>
      <c r="B8" s="120"/>
      <c r="C8" s="120"/>
      <c r="D8" s="122">
        <v>161071.03</v>
      </c>
      <c r="E8" s="122"/>
    </row>
    <row r="9" spans="1:5" ht="28.5" customHeight="1">
      <c r="A9" s="119" t="s">
        <v>64</v>
      </c>
      <c r="B9" s="120"/>
      <c r="C9" s="120"/>
      <c r="D9" s="122"/>
      <c r="E9" s="122"/>
    </row>
    <row r="10" spans="1:5" ht="41.25" customHeight="1">
      <c r="A10" s="119" t="s">
        <v>85</v>
      </c>
      <c r="B10" s="120"/>
      <c r="C10" s="120"/>
      <c r="D10" s="122"/>
      <c r="E10" s="122"/>
    </row>
    <row r="11" spans="1:5" ht="12.75" customHeight="1">
      <c r="A11" s="123" t="s">
        <v>65</v>
      </c>
      <c r="B11" s="124"/>
      <c r="C11" s="124"/>
      <c r="D11" s="122">
        <v>715.24</v>
      </c>
      <c r="E11" s="122"/>
    </row>
    <row r="12" spans="1:5" ht="12.75" customHeight="1">
      <c r="A12" s="123" t="s">
        <v>66</v>
      </c>
      <c r="B12" s="124"/>
      <c r="C12" s="124"/>
      <c r="D12" s="122">
        <v>1233.15</v>
      </c>
      <c r="E12" s="122"/>
    </row>
    <row r="13" spans="1:5" ht="12.75" customHeight="1">
      <c r="A13" s="123" t="s">
        <v>67</v>
      </c>
      <c r="B13" s="124"/>
      <c r="C13" s="124"/>
      <c r="D13" s="122">
        <v>1381.12</v>
      </c>
      <c r="E13" s="122"/>
    </row>
    <row r="14" spans="1:5" ht="70.5" customHeight="1">
      <c r="A14" s="114" t="s">
        <v>68</v>
      </c>
      <c r="B14" s="115"/>
      <c r="C14" s="115"/>
      <c r="D14" s="115"/>
      <c r="E14" s="115"/>
    </row>
    <row r="15" spans="1:5" ht="40.5" customHeight="1">
      <c r="A15" s="119" t="s">
        <v>86</v>
      </c>
      <c r="B15" s="120"/>
      <c r="C15" s="120"/>
      <c r="D15" s="125">
        <v>98777.259</v>
      </c>
      <c r="E15" s="125"/>
    </row>
    <row r="16" spans="1:5" ht="12.75" customHeight="1">
      <c r="A16" s="119" t="s">
        <v>69</v>
      </c>
      <c r="B16" s="120"/>
      <c r="C16" s="120"/>
      <c r="D16" s="125"/>
      <c r="E16" s="125"/>
    </row>
    <row r="17" spans="1:5" ht="54" customHeight="1">
      <c r="A17" s="119" t="s">
        <v>87</v>
      </c>
      <c r="B17" s="120"/>
      <c r="C17" s="120"/>
      <c r="D17" s="125">
        <v>98777.259</v>
      </c>
      <c r="E17" s="125"/>
    </row>
    <row r="18" spans="1:5" ht="53.25" customHeight="1">
      <c r="A18" s="119" t="s">
        <v>88</v>
      </c>
      <c r="B18" s="120"/>
      <c r="C18" s="120"/>
      <c r="D18" s="125">
        <v>0</v>
      </c>
      <c r="E18" s="125"/>
    </row>
    <row r="19" spans="1:5" ht="42.75" customHeight="1">
      <c r="A19" s="119" t="s">
        <v>89</v>
      </c>
      <c r="B19" s="120"/>
      <c r="C19" s="120"/>
      <c r="D19" s="125">
        <v>13076.456</v>
      </c>
      <c r="E19" s="125"/>
    </row>
    <row r="20" spans="1:5" ht="30" customHeight="1">
      <c r="A20" s="119" t="s">
        <v>90</v>
      </c>
      <c r="B20" s="120"/>
      <c r="C20" s="120"/>
      <c r="D20" s="125">
        <v>0</v>
      </c>
      <c r="E20" s="125"/>
    </row>
    <row r="21" spans="1:5" ht="26.25" customHeight="1">
      <c r="A21" s="119" t="s">
        <v>91</v>
      </c>
      <c r="B21" s="120"/>
      <c r="C21" s="120"/>
      <c r="D21" s="126">
        <v>0</v>
      </c>
      <c r="E21" s="128"/>
    </row>
    <row r="22" spans="1:5" ht="12.75" customHeight="1">
      <c r="A22" s="119"/>
      <c r="B22" s="120"/>
      <c r="C22" s="120"/>
      <c r="D22" s="133"/>
      <c r="E22" s="134"/>
    </row>
    <row r="23" spans="1:5" ht="81.75" customHeight="1">
      <c r="A23" s="119" t="s">
        <v>71</v>
      </c>
      <c r="B23" s="120"/>
      <c r="C23" s="120"/>
      <c r="D23" s="133"/>
      <c r="E23" s="134"/>
    </row>
    <row r="24" spans="1:5" ht="81.75" customHeight="1">
      <c r="A24" s="64"/>
      <c r="B24" s="66"/>
      <c r="C24" s="66"/>
      <c r="D24" s="67"/>
      <c r="E24" s="67"/>
    </row>
    <row r="25" spans="1:6" ht="81.75" customHeight="1">
      <c r="A25" s="135" t="s">
        <v>102</v>
      </c>
      <c r="B25" s="135"/>
      <c r="C25" s="135"/>
      <c r="D25" s="126">
        <v>161071.03</v>
      </c>
      <c r="E25" s="127"/>
      <c r="F25" s="128"/>
    </row>
    <row r="26" spans="1:5" ht="12.75" customHeight="1">
      <c r="A26" s="64"/>
      <c r="B26" s="66"/>
      <c r="C26" s="66"/>
      <c r="D26" s="67"/>
      <c r="E26" s="67"/>
    </row>
    <row r="27" spans="1:6" ht="60.75" customHeight="1">
      <c r="A27" s="129" t="s">
        <v>92</v>
      </c>
      <c r="B27" s="130"/>
      <c r="C27" s="131"/>
      <c r="D27" s="131"/>
      <c r="E27" s="131"/>
      <c r="F27" s="132"/>
    </row>
    <row r="28" spans="1:6" ht="89.25" customHeight="1">
      <c r="A28" s="59" t="s">
        <v>93</v>
      </c>
      <c r="B28" s="59" t="s">
        <v>94</v>
      </c>
      <c r="C28" s="60" t="s">
        <v>95</v>
      </c>
      <c r="D28" s="60" t="s">
        <v>96</v>
      </c>
      <c r="E28" s="60" t="s">
        <v>97</v>
      </c>
      <c r="F28" s="60" t="s">
        <v>98</v>
      </c>
    </row>
    <row r="29" spans="1:6" ht="12.75" customHeight="1">
      <c r="A29" s="63" t="s">
        <v>117</v>
      </c>
      <c r="B29" s="65">
        <v>0</v>
      </c>
      <c r="C29" s="91">
        <v>765.33</v>
      </c>
      <c r="D29" s="91">
        <v>933.88</v>
      </c>
      <c r="E29" s="91">
        <v>40.14</v>
      </c>
      <c r="F29" s="91">
        <v>162.5</v>
      </c>
    </row>
    <row r="30" spans="1:6" ht="12.75" customHeight="1">
      <c r="A30" s="63" t="s">
        <v>117</v>
      </c>
      <c r="B30" s="65">
        <v>1</v>
      </c>
      <c r="C30" s="91">
        <v>620.87</v>
      </c>
      <c r="D30" s="91">
        <v>783.28</v>
      </c>
      <c r="E30" s="91">
        <v>1</v>
      </c>
      <c r="F30" s="91">
        <v>156.37</v>
      </c>
    </row>
    <row r="31" spans="1:6" ht="12.75" customHeight="1">
      <c r="A31" s="63" t="s">
        <v>117</v>
      </c>
      <c r="B31" s="65">
        <v>2</v>
      </c>
      <c r="C31" s="91">
        <v>390.07</v>
      </c>
      <c r="D31" s="91">
        <v>558.24</v>
      </c>
      <c r="E31" s="91">
        <v>1</v>
      </c>
      <c r="F31" s="91">
        <v>162.12</v>
      </c>
    </row>
    <row r="32" spans="1:6" ht="12.75" customHeight="1">
      <c r="A32" s="63" t="s">
        <v>117</v>
      </c>
      <c r="B32" s="65">
        <v>3</v>
      </c>
      <c r="C32" s="91">
        <v>352.35</v>
      </c>
      <c r="D32" s="91">
        <v>539.45</v>
      </c>
      <c r="E32" s="91">
        <v>1</v>
      </c>
      <c r="F32" s="91">
        <v>181.05</v>
      </c>
    </row>
    <row r="33" spans="1:6" ht="12.75" customHeight="1">
      <c r="A33" s="63" t="s">
        <v>117</v>
      </c>
      <c r="B33" s="65">
        <v>4</v>
      </c>
      <c r="C33" s="91">
        <v>353.12</v>
      </c>
      <c r="D33" s="91">
        <v>802.34</v>
      </c>
      <c r="E33" s="91">
        <v>1</v>
      </c>
      <c r="F33" s="91">
        <v>443.17</v>
      </c>
    </row>
    <row r="34" spans="1:6" ht="12.75" customHeight="1">
      <c r="A34" s="63" t="s">
        <v>117</v>
      </c>
      <c r="B34" s="65">
        <v>5</v>
      </c>
      <c r="C34" s="91">
        <v>399.86</v>
      </c>
      <c r="D34" s="91">
        <v>920.27</v>
      </c>
      <c r="E34" s="91">
        <v>1</v>
      </c>
      <c r="F34" s="91">
        <v>514.36</v>
      </c>
    </row>
    <row r="35" spans="1:6" ht="12.75" customHeight="1">
      <c r="A35" s="63" t="s">
        <v>117</v>
      </c>
      <c r="B35" s="65">
        <v>6</v>
      </c>
      <c r="C35" s="91">
        <v>648.18</v>
      </c>
      <c r="D35" s="91">
        <v>820.01</v>
      </c>
      <c r="E35" s="91">
        <v>1</v>
      </c>
      <c r="F35" s="91">
        <v>165.78</v>
      </c>
    </row>
    <row r="36" spans="1:6" ht="12.75" customHeight="1">
      <c r="A36" s="63" t="s">
        <v>117</v>
      </c>
      <c r="B36" s="65">
        <v>7</v>
      </c>
      <c r="C36" s="91">
        <v>608.67</v>
      </c>
      <c r="D36" s="91">
        <v>780.41</v>
      </c>
      <c r="E36" s="91">
        <v>1</v>
      </c>
      <c r="F36" s="91">
        <v>165.7</v>
      </c>
    </row>
    <row r="37" spans="1:6" ht="12.75" customHeight="1">
      <c r="A37" s="63" t="s">
        <v>117</v>
      </c>
      <c r="B37" s="65">
        <v>8</v>
      </c>
      <c r="C37" s="91">
        <v>649.96</v>
      </c>
      <c r="D37" s="91">
        <v>850.45</v>
      </c>
      <c r="E37" s="91">
        <v>1</v>
      </c>
      <c r="F37" s="91">
        <v>194.45</v>
      </c>
    </row>
    <row r="38" spans="1:6" ht="12.75" customHeight="1">
      <c r="A38" s="63" t="s">
        <v>117</v>
      </c>
      <c r="B38" s="65">
        <v>9</v>
      </c>
      <c r="C38" s="91">
        <v>674.08</v>
      </c>
      <c r="D38" s="91">
        <v>842.6</v>
      </c>
      <c r="E38" s="91">
        <v>1</v>
      </c>
      <c r="F38" s="91">
        <v>162.47</v>
      </c>
    </row>
    <row r="39" spans="1:6" ht="12.75" customHeight="1">
      <c r="A39" s="63" t="s">
        <v>117</v>
      </c>
      <c r="B39" s="65">
        <v>10</v>
      </c>
      <c r="C39" s="91">
        <v>706.4</v>
      </c>
      <c r="D39" s="91">
        <v>886.97</v>
      </c>
      <c r="E39" s="91">
        <v>1</v>
      </c>
      <c r="F39" s="91">
        <v>174.53</v>
      </c>
    </row>
    <row r="40" spans="1:6" ht="12.75" customHeight="1">
      <c r="A40" s="63" t="s">
        <v>117</v>
      </c>
      <c r="B40" s="65">
        <v>11</v>
      </c>
      <c r="C40" s="91">
        <v>773.61</v>
      </c>
      <c r="D40" s="91">
        <v>943.03</v>
      </c>
      <c r="E40" s="91">
        <v>1</v>
      </c>
      <c r="F40" s="91">
        <v>163.38</v>
      </c>
    </row>
    <row r="41" spans="1:6" ht="12.75" customHeight="1">
      <c r="A41" s="63" t="s">
        <v>117</v>
      </c>
      <c r="B41" s="65">
        <v>12</v>
      </c>
      <c r="C41" s="91">
        <v>725.36</v>
      </c>
      <c r="D41" s="91">
        <v>913.1</v>
      </c>
      <c r="E41" s="91">
        <v>1</v>
      </c>
      <c r="F41" s="91">
        <v>181.69</v>
      </c>
    </row>
    <row r="42" spans="1:6" ht="12.75" customHeight="1">
      <c r="A42" s="63" t="s">
        <v>117</v>
      </c>
      <c r="B42" s="65">
        <v>13</v>
      </c>
      <c r="C42" s="91">
        <v>717.77</v>
      </c>
      <c r="D42" s="91">
        <v>925.05</v>
      </c>
      <c r="E42" s="91">
        <v>1</v>
      </c>
      <c r="F42" s="91">
        <v>201.24</v>
      </c>
    </row>
    <row r="43" spans="1:6" ht="12.75" customHeight="1">
      <c r="A43" s="63" t="s">
        <v>117</v>
      </c>
      <c r="B43" s="65">
        <v>14</v>
      </c>
      <c r="C43" s="91">
        <v>719.11</v>
      </c>
      <c r="D43" s="91">
        <v>936.72</v>
      </c>
      <c r="E43" s="91">
        <v>1</v>
      </c>
      <c r="F43" s="91">
        <v>211.57</v>
      </c>
    </row>
    <row r="44" spans="1:6" ht="12.75" customHeight="1">
      <c r="A44" s="63" t="s">
        <v>117</v>
      </c>
      <c r="B44" s="65">
        <v>15</v>
      </c>
      <c r="C44" s="91">
        <v>715.32</v>
      </c>
      <c r="D44" s="91">
        <v>943.06</v>
      </c>
      <c r="E44" s="91">
        <v>1</v>
      </c>
      <c r="F44" s="91">
        <v>221.7</v>
      </c>
    </row>
    <row r="45" spans="1:6" ht="12.75" customHeight="1">
      <c r="A45" s="63" t="s">
        <v>117</v>
      </c>
      <c r="B45" s="65">
        <v>16</v>
      </c>
      <c r="C45" s="91">
        <v>777.47</v>
      </c>
      <c r="D45" s="91">
        <v>944.27</v>
      </c>
      <c r="E45" s="91">
        <v>1</v>
      </c>
      <c r="F45" s="91">
        <v>160.77</v>
      </c>
    </row>
    <row r="46" spans="1:6" ht="12.75" customHeight="1">
      <c r="A46" s="63" t="s">
        <v>117</v>
      </c>
      <c r="B46" s="65">
        <v>17</v>
      </c>
      <c r="C46" s="91">
        <v>804.11</v>
      </c>
      <c r="D46" s="91">
        <v>1104.43</v>
      </c>
      <c r="E46" s="91">
        <v>1</v>
      </c>
      <c r="F46" s="91">
        <v>294.28</v>
      </c>
    </row>
    <row r="47" spans="1:6" ht="12.75" customHeight="1">
      <c r="A47" s="63" t="s">
        <v>117</v>
      </c>
      <c r="B47" s="65">
        <v>18</v>
      </c>
      <c r="C47" s="91">
        <v>843.85</v>
      </c>
      <c r="D47" s="91">
        <v>1060.67</v>
      </c>
      <c r="E47" s="91">
        <v>1</v>
      </c>
      <c r="F47" s="91">
        <v>210.78</v>
      </c>
    </row>
    <row r="48" spans="1:6" ht="12.75" customHeight="1">
      <c r="A48" s="63" t="s">
        <v>117</v>
      </c>
      <c r="B48" s="65">
        <v>19</v>
      </c>
      <c r="C48" s="91">
        <v>847.39</v>
      </c>
      <c r="D48" s="91">
        <v>1043.07</v>
      </c>
      <c r="E48" s="91">
        <v>1</v>
      </c>
      <c r="F48" s="91">
        <v>189.64</v>
      </c>
    </row>
    <row r="49" spans="1:6" ht="12.75" customHeight="1">
      <c r="A49" s="63" t="s">
        <v>117</v>
      </c>
      <c r="B49" s="65">
        <v>20</v>
      </c>
      <c r="C49" s="91">
        <v>822.12</v>
      </c>
      <c r="D49" s="91">
        <v>993.67</v>
      </c>
      <c r="E49" s="91">
        <v>1</v>
      </c>
      <c r="F49" s="91">
        <v>165.5</v>
      </c>
    </row>
    <row r="50" spans="1:6" ht="12.75" customHeight="1">
      <c r="A50" s="63" t="s">
        <v>117</v>
      </c>
      <c r="B50" s="65">
        <v>21</v>
      </c>
      <c r="C50" s="91">
        <v>802.68</v>
      </c>
      <c r="D50" s="91">
        <v>972.56</v>
      </c>
      <c r="E50" s="91">
        <v>1</v>
      </c>
      <c r="F50" s="91">
        <v>163.83</v>
      </c>
    </row>
    <row r="51" spans="1:6" ht="12.75" customHeight="1">
      <c r="A51" s="63" t="s">
        <v>117</v>
      </c>
      <c r="B51" s="65">
        <v>22</v>
      </c>
      <c r="C51" s="91">
        <v>890.46</v>
      </c>
      <c r="D51" s="91">
        <v>1061.63</v>
      </c>
      <c r="E51" s="91">
        <v>57.23</v>
      </c>
      <c r="F51" s="91">
        <v>165.13</v>
      </c>
    </row>
    <row r="52" spans="1:6" ht="12.75" customHeight="1">
      <c r="A52" s="63" t="s">
        <v>117</v>
      </c>
      <c r="B52" s="65">
        <v>23</v>
      </c>
      <c r="C52" s="91">
        <v>774.02</v>
      </c>
      <c r="D52" s="91">
        <v>940.36</v>
      </c>
      <c r="E52" s="91">
        <v>13.77</v>
      </c>
      <c r="F52" s="91">
        <v>160.29</v>
      </c>
    </row>
    <row r="53" spans="1:6" ht="12.75" customHeight="1">
      <c r="A53" s="63" t="s">
        <v>118</v>
      </c>
      <c r="B53" s="65">
        <v>0</v>
      </c>
      <c r="C53" s="91">
        <v>626.75</v>
      </c>
      <c r="D53" s="91">
        <v>792.99</v>
      </c>
      <c r="E53" s="91">
        <v>1</v>
      </c>
      <c r="F53" s="91">
        <v>160.2</v>
      </c>
    </row>
    <row r="54" spans="1:6" ht="12.75" customHeight="1">
      <c r="A54" s="63" t="s">
        <v>118</v>
      </c>
      <c r="B54" s="65">
        <v>1</v>
      </c>
      <c r="C54" s="91">
        <v>480.26</v>
      </c>
      <c r="D54" s="91">
        <v>746.39</v>
      </c>
      <c r="E54" s="91">
        <v>1</v>
      </c>
      <c r="F54" s="91">
        <v>260.08</v>
      </c>
    </row>
    <row r="55" spans="1:6" ht="12.75" customHeight="1">
      <c r="A55" s="63" t="s">
        <v>118</v>
      </c>
      <c r="B55" s="65">
        <v>2</v>
      </c>
      <c r="C55" s="91">
        <v>376.86</v>
      </c>
      <c r="D55" s="91">
        <v>669.54</v>
      </c>
      <c r="E55" s="91">
        <v>1</v>
      </c>
      <c r="F55" s="91">
        <v>286.64</v>
      </c>
    </row>
    <row r="56" spans="1:6" ht="12.75" customHeight="1">
      <c r="A56" s="63" t="s">
        <v>118</v>
      </c>
      <c r="B56" s="65">
        <v>3</v>
      </c>
      <c r="C56" s="91">
        <v>353.81</v>
      </c>
      <c r="D56" s="91">
        <v>680.36</v>
      </c>
      <c r="E56" s="91">
        <v>1</v>
      </c>
      <c r="F56" s="91">
        <v>320.51</v>
      </c>
    </row>
    <row r="57" spans="1:6" ht="12.75" customHeight="1">
      <c r="A57" s="63" t="s">
        <v>118</v>
      </c>
      <c r="B57" s="65">
        <v>4</v>
      </c>
      <c r="C57" s="91">
        <v>508.4</v>
      </c>
      <c r="D57" s="91">
        <v>797.8</v>
      </c>
      <c r="E57" s="91">
        <v>1</v>
      </c>
      <c r="F57" s="91">
        <v>283.35</v>
      </c>
    </row>
    <row r="58" spans="1:6" ht="12.75" customHeight="1">
      <c r="A58" s="63" t="s">
        <v>118</v>
      </c>
      <c r="B58" s="65">
        <v>5</v>
      </c>
      <c r="C58" s="91">
        <v>589.58</v>
      </c>
      <c r="D58" s="91">
        <v>822.51</v>
      </c>
      <c r="E58" s="91">
        <v>1</v>
      </c>
      <c r="F58" s="91">
        <v>226.89</v>
      </c>
    </row>
    <row r="59" spans="1:6" ht="12.75" customHeight="1">
      <c r="A59" s="63" t="s">
        <v>118</v>
      </c>
      <c r="B59" s="65">
        <v>6</v>
      </c>
      <c r="C59" s="91">
        <v>622.13</v>
      </c>
      <c r="D59" s="91">
        <v>944.71</v>
      </c>
      <c r="E59" s="91">
        <v>1</v>
      </c>
      <c r="F59" s="91">
        <v>316.54</v>
      </c>
    </row>
    <row r="60" spans="1:6" ht="12.75" customHeight="1">
      <c r="A60" s="63" t="s">
        <v>118</v>
      </c>
      <c r="B60" s="65">
        <v>7</v>
      </c>
      <c r="C60" s="91">
        <v>773.4</v>
      </c>
      <c r="D60" s="91">
        <v>960.05</v>
      </c>
      <c r="E60" s="91">
        <v>1</v>
      </c>
      <c r="F60" s="91">
        <v>180.61</v>
      </c>
    </row>
    <row r="61" spans="1:6" ht="12.75" customHeight="1">
      <c r="A61" s="63" t="s">
        <v>118</v>
      </c>
      <c r="B61" s="65">
        <v>8</v>
      </c>
      <c r="C61" s="91">
        <v>793.54</v>
      </c>
      <c r="D61" s="91">
        <v>1013.53</v>
      </c>
      <c r="E61" s="91">
        <v>1</v>
      </c>
      <c r="F61" s="91">
        <v>213.95</v>
      </c>
    </row>
    <row r="62" spans="1:6" ht="12.75" customHeight="1">
      <c r="A62" s="63" t="s">
        <v>118</v>
      </c>
      <c r="B62" s="65">
        <v>9</v>
      </c>
      <c r="C62" s="91">
        <v>795.98</v>
      </c>
      <c r="D62" s="91">
        <v>1044.97</v>
      </c>
      <c r="E62" s="91">
        <v>1</v>
      </c>
      <c r="F62" s="91">
        <v>242.94</v>
      </c>
    </row>
    <row r="63" spans="1:6" ht="12.75" customHeight="1">
      <c r="A63" s="63" t="s">
        <v>118</v>
      </c>
      <c r="B63" s="65">
        <v>10</v>
      </c>
      <c r="C63" s="91">
        <v>799.91</v>
      </c>
      <c r="D63" s="91">
        <v>1076.87</v>
      </c>
      <c r="E63" s="91">
        <v>1</v>
      </c>
      <c r="F63" s="91">
        <v>270.92</v>
      </c>
    </row>
    <row r="64" spans="1:6" ht="12.75" customHeight="1">
      <c r="A64" s="63" t="s">
        <v>118</v>
      </c>
      <c r="B64" s="65">
        <v>11</v>
      </c>
      <c r="C64" s="91">
        <v>814.02</v>
      </c>
      <c r="D64" s="91">
        <v>1096.32</v>
      </c>
      <c r="E64" s="91">
        <v>1</v>
      </c>
      <c r="F64" s="91">
        <v>276.26</v>
      </c>
    </row>
    <row r="65" spans="1:6" ht="12.75" customHeight="1">
      <c r="A65" s="63" t="s">
        <v>118</v>
      </c>
      <c r="B65" s="65">
        <v>12</v>
      </c>
      <c r="C65" s="91">
        <v>802.1</v>
      </c>
      <c r="D65" s="91">
        <v>1077.19</v>
      </c>
      <c r="E65" s="91">
        <v>1</v>
      </c>
      <c r="F65" s="91">
        <v>269.04</v>
      </c>
    </row>
    <row r="66" spans="1:6" ht="12.75" customHeight="1">
      <c r="A66" s="63" t="s">
        <v>118</v>
      </c>
      <c r="B66" s="65">
        <v>13</v>
      </c>
      <c r="C66" s="91">
        <v>805.2</v>
      </c>
      <c r="D66" s="91">
        <v>1072.27</v>
      </c>
      <c r="E66" s="91">
        <v>1</v>
      </c>
      <c r="F66" s="91">
        <v>261.02</v>
      </c>
    </row>
    <row r="67" spans="1:6" ht="12.75" customHeight="1">
      <c r="A67" s="63" t="s">
        <v>118</v>
      </c>
      <c r="B67" s="65">
        <v>14</v>
      </c>
      <c r="C67" s="91">
        <v>808.02</v>
      </c>
      <c r="D67" s="91">
        <v>1072.39</v>
      </c>
      <c r="E67" s="91">
        <v>1</v>
      </c>
      <c r="F67" s="91">
        <v>258.32</v>
      </c>
    </row>
    <row r="68" spans="1:6" ht="12.75" customHeight="1">
      <c r="A68" s="63" t="s">
        <v>118</v>
      </c>
      <c r="B68" s="65">
        <v>15</v>
      </c>
      <c r="C68" s="91">
        <v>809.5</v>
      </c>
      <c r="D68" s="91">
        <v>1081.84</v>
      </c>
      <c r="E68" s="91">
        <v>1</v>
      </c>
      <c r="F68" s="91">
        <v>266.29</v>
      </c>
    </row>
    <row r="69" spans="1:6" ht="12.75" customHeight="1">
      <c r="A69" s="63" t="s">
        <v>118</v>
      </c>
      <c r="B69" s="65">
        <v>16</v>
      </c>
      <c r="C69" s="91">
        <v>805.79</v>
      </c>
      <c r="D69" s="91">
        <v>1087.28</v>
      </c>
      <c r="E69" s="91">
        <v>1</v>
      </c>
      <c r="F69" s="91">
        <v>275.44</v>
      </c>
    </row>
    <row r="70" spans="1:6" ht="12.75" customHeight="1">
      <c r="A70" s="63" t="s">
        <v>118</v>
      </c>
      <c r="B70" s="65">
        <v>17</v>
      </c>
      <c r="C70" s="91">
        <v>813.08</v>
      </c>
      <c r="D70" s="91">
        <v>1430.86</v>
      </c>
      <c r="E70" s="91">
        <v>1</v>
      </c>
      <c r="F70" s="91">
        <v>611.74</v>
      </c>
    </row>
    <row r="71" spans="1:6" ht="12.75" customHeight="1">
      <c r="A71" s="63" t="s">
        <v>118</v>
      </c>
      <c r="B71" s="65">
        <v>18</v>
      </c>
      <c r="C71" s="91">
        <v>879.89</v>
      </c>
      <c r="D71" s="91">
        <v>1374.75</v>
      </c>
      <c r="E71" s="91">
        <v>1</v>
      </c>
      <c r="F71" s="91">
        <v>488.82</v>
      </c>
    </row>
    <row r="72" spans="1:6" ht="12.75" customHeight="1">
      <c r="A72" s="63" t="s">
        <v>118</v>
      </c>
      <c r="B72" s="65">
        <v>19</v>
      </c>
      <c r="C72" s="91">
        <v>915.13</v>
      </c>
      <c r="D72" s="91">
        <v>1116.84</v>
      </c>
      <c r="E72" s="91">
        <v>1</v>
      </c>
      <c r="F72" s="91">
        <v>195.66</v>
      </c>
    </row>
    <row r="73" spans="1:6" ht="12.75" customHeight="1">
      <c r="A73" s="63" t="s">
        <v>118</v>
      </c>
      <c r="B73" s="65">
        <v>20</v>
      </c>
      <c r="C73" s="91">
        <v>905.47</v>
      </c>
      <c r="D73" s="91">
        <v>1078.68</v>
      </c>
      <c r="E73" s="91">
        <v>32.46</v>
      </c>
      <c r="F73" s="91">
        <v>167.16</v>
      </c>
    </row>
    <row r="74" spans="1:6" ht="12.75" customHeight="1">
      <c r="A74" s="63" t="s">
        <v>118</v>
      </c>
      <c r="B74" s="65">
        <v>21</v>
      </c>
      <c r="C74" s="91">
        <v>904.95</v>
      </c>
      <c r="D74" s="91">
        <v>1079.11</v>
      </c>
      <c r="E74" s="91">
        <v>55.62</v>
      </c>
      <c r="F74" s="91">
        <v>168.12</v>
      </c>
    </row>
    <row r="75" spans="1:6" ht="12.75" customHeight="1">
      <c r="A75" s="63" t="s">
        <v>118</v>
      </c>
      <c r="B75" s="65">
        <v>22</v>
      </c>
      <c r="C75" s="91">
        <v>890.71</v>
      </c>
      <c r="D75" s="91">
        <v>1060.97</v>
      </c>
      <c r="E75" s="91">
        <v>95.56</v>
      </c>
      <c r="F75" s="91">
        <v>164.22</v>
      </c>
    </row>
    <row r="76" spans="1:6" ht="12.75" customHeight="1">
      <c r="A76" s="63" t="s">
        <v>118</v>
      </c>
      <c r="B76" s="65">
        <v>23</v>
      </c>
      <c r="C76" s="91">
        <v>631.54</v>
      </c>
      <c r="D76" s="91">
        <v>870.09</v>
      </c>
      <c r="E76" s="91">
        <v>1</v>
      </c>
      <c r="F76" s="91">
        <v>232.51</v>
      </c>
    </row>
    <row r="77" spans="1:6" ht="12.75" customHeight="1">
      <c r="A77" s="63" t="s">
        <v>119</v>
      </c>
      <c r="B77" s="65">
        <v>0</v>
      </c>
      <c r="C77" s="91">
        <v>697.13</v>
      </c>
      <c r="D77" s="91">
        <v>862.24</v>
      </c>
      <c r="E77" s="91">
        <v>1</v>
      </c>
      <c r="F77" s="91">
        <v>159.07</v>
      </c>
    </row>
    <row r="78" spans="1:6" ht="12.75" customHeight="1">
      <c r="A78" s="63" t="s">
        <v>119</v>
      </c>
      <c r="B78" s="65">
        <v>1</v>
      </c>
      <c r="C78" s="91">
        <v>361.84</v>
      </c>
      <c r="D78" s="91">
        <v>694.95</v>
      </c>
      <c r="E78" s="91">
        <v>1</v>
      </c>
      <c r="F78" s="91">
        <v>327.06</v>
      </c>
    </row>
    <row r="79" spans="1:6" ht="12.75" customHeight="1">
      <c r="A79" s="63" t="s">
        <v>119</v>
      </c>
      <c r="B79" s="65">
        <v>2</v>
      </c>
      <c r="C79" s="91">
        <v>325.31</v>
      </c>
      <c r="D79" s="91">
        <v>603.55</v>
      </c>
      <c r="E79" s="91">
        <v>1</v>
      </c>
      <c r="F79" s="91">
        <v>272.2</v>
      </c>
    </row>
    <row r="80" spans="1:6" ht="12.75" customHeight="1">
      <c r="A80" s="63" t="s">
        <v>119</v>
      </c>
      <c r="B80" s="65">
        <v>3</v>
      </c>
      <c r="C80" s="91">
        <v>315.79</v>
      </c>
      <c r="D80" s="91">
        <v>619.76</v>
      </c>
      <c r="E80" s="91">
        <v>1</v>
      </c>
      <c r="F80" s="91">
        <v>297.92</v>
      </c>
    </row>
    <row r="81" spans="1:6" ht="12.75" customHeight="1">
      <c r="A81" s="63" t="s">
        <v>119</v>
      </c>
      <c r="B81" s="65">
        <v>4</v>
      </c>
      <c r="C81" s="91">
        <v>410.82</v>
      </c>
      <c r="D81" s="91">
        <v>758.69</v>
      </c>
      <c r="E81" s="91">
        <v>1</v>
      </c>
      <c r="F81" s="91">
        <v>341.83</v>
      </c>
    </row>
    <row r="82" spans="1:6" ht="12.75" customHeight="1">
      <c r="A82" s="63" t="s">
        <v>119</v>
      </c>
      <c r="B82" s="65">
        <v>5</v>
      </c>
      <c r="C82" s="91">
        <v>633.32</v>
      </c>
      <c r="D82" s="91">
        <v>855.65</v>
      </c>
      <c r="E82" s="91">
        <v>1</v>
      </c>
      <c r="F82" s="91">
        <v>216.29</v>
      </c>
    </row>
    <row r="83" spans="1:6" ht="12.75" customHeight="1">
      <c r="A83" s="63" t="s">
        <v>119</v>
      </c>
      <c r="B83" s="65">
        <v>6</v>
      </c>
      <c r="C83" s="91">
        <v>660.62</v>
      </c>
      <c r="D83" s="91">
        <v>947.32</v>
      </c>
      <c r="E83" s="91">
        <v>1</v>
      </c>
      <c r="F83" s="91">
        <v>280.65</v>
      </c>
    </row>
    <row r="84" spans="1:6" ht="12.75" customHeight="1">
      <c r="A84" s="63" t="s">
        <v>119</v>
      </c>
      <c r="B84" s="65">
        <v>7</v>
      </c>
      <c r="C84" s="91">
        <v>700.06</v>
      </c>
      <c r="D84" s="91">
        <v>979.12</v>
      </c>
      <c r="E84" s="91">
        <v>1</v>
      </c>
      <c r="F84" s="91">
        <v>273.01</v>
      </c>
    </row>
    <row r="85" spans="1:6" ht="12.75" customHeight="1">
      <c r="A85" s="63" t="s">
        <v>119</v>
      </c>
      <c r="B85" s="65">
        <v>8</v>
      </c>
      <c r="C85" s="91">
        <v>792.73</v>
      </c>
      <c r="D85" s="91">
        <v>1076.72</v>
      </c>
      <c r="E85" s="91">
        <v>1</v>
      </c>
      <c r="F85" s="91">
        <v>277.95</v>
      </c>
    </row>
    <row r="86" spans="1:6" ht="12.75" customHeight="1">
      <c r="A86" s="63" t="s">
        <v>119</v>
      </c>
      <c r="B86" s="65">
        <v>9</v>
      </c>
      <c r="C86" s="91">
        <v>801.54</v>
      </c>
      <c r="D86" s="91">
        <v>1175.08</v>
      </c>
      <c r="E86" s="91">
        <v>1</v>
      </c>
      <c r="F86" s="91">
        <v>367.49</v>
      </c>
    </row>
    <row r="87" spans="1:6" ht="12.75" customHeight="1">
      <c r="A87" s="63" t="s">
        <v>119</v>
      </c>
      <c r="B87" s="65">
        <v>10</v>
      </c>
      <c r="C87" s="91">
        <v>806.97</v>
      </c>
      <c r="D87" s="91">
        <v>1103.33</v>
      </c>
      <c r="E87" s="91">
        <v>1</v>
      </c>
      <c r="F87" s="91">
        <v>290.31</v>
      </c>
    </row>
    <row r="88" spans="1:6" ht="12.75" customHeight="1">
      <c r="A88" s="63" t="s">
        <v>119</v>
      </c>
      <c r="B88" s="65">
        <v>11</v>
      </c>
      <c r="C88" s="91">
        <v>815.58</v>
      </c>
      <c r="D88" s="91">
        <v>1083.07</v>
      </c>
      <c r="E88" s="91">
        <v>1</v>
      </c>
      <c r="F88" s="91">
        <v>261.45</v>
      </c>
    </row>
    <row r="89" spans="1:6" ht="12.75" customHeight="1">
      <c r="A89" s="63" t="s">
        <v>119</v>
      </c>
      <c r="B89" s="65">
        <v>12</v>
      </c>
      <c r="C89" s="91">
        <v>807.61</v>
      </c>
      <c r="D89" s="91">
        <v>1074.73</v>
      </c>
      <c r="E89" s="91">
        <v>1</v>
      </c>
      <c r="F89" s="91">
        <v>261.07</v>
      </c>
    </row>
    <row r="90" spans="1:6" ht="12.75" customHeight="1">
      <c r="A90" s="63" t="s">
        <v>119</v>
      </c>
      <c r="B90" s="65">
        <v>13</v>
      </c>
      <c r="C90" s="91">
        <v>806.56</v>
      </c>
      <c r="D90" s="91">
        <v>1073.94</v>
      </c>
      <c r="E90" s="91">
        <v>1</v>
      </c>
      <c r="F90" s="91">
        <v>261.34</v>
      </c>
    </row>
    <row r="91" spans="1:6" ht="12.75" customHeight="1">
      <c r="A91" s="63" t="s">
        <v>119</v>
      </c>
      <c r="B91" s="65">
        <v>14</v>
      </c>
      <c r="C91" s="91">
        <v>808.27</v>
      </c>
      <c r="D91" s="91">
        <v>1067.83</v>
      </c>
      <c r="E91" s="91">
        <v>1</v>
      </c>
      <c r="F91" s="91">
        <v>253.51</v>
      </c>
    </row>
    <row r="92" spans="1:6" ht="12.75" customHeight="1">
      <c r="A92" s="63" t="s">
        <v>119</v>
      </c>
      <c r="B92" s="65">
        <v>15</v>
      </c>
      <c r="C92" s="91">
        <v>807.51</v>
      </c>
      <c r="D92" s="91">
        <v>1029.08</v>
      </c>
      <c r="E92" s="91">
        <v>1</v>
      </c>
      <c r="F92" s="91">
        <v>215.53</v>
      </c>
    </row>
    <row r="93" spans="1:6" ht="12.75" customHeight="1">
      <c r="A93" s="63" t="s">
        <v>119</v>
      </c>
      <c r="B93" s="65">
        <v>16</v>
      </c>
      <c r="C93" s="91">
        <v>809.3</v>
      </c>
      <c r="D93" s="91">
        <v>1061.01</v>
      </c>
      <c r="E93" s="91">
        <v>1</v>
      </c>
      <c r="F93" s="91">
        <v>245.67</v>
      </c>
    </row>
    <row r="94" spans="1:6" ht="12.75" customHeight="1">
      <c r="A94" s="63" t="s">
        <v>119</v>
      </c>
      <c r="B94" s="65">
        <v>17</v>
      </c>
      <c r="C94" s="91">
        <v>829</v>
      </c>
      <c r="D94" s="91">
        <v>1433.99</v>
      </c>
      <c r="E94" s="91">
        <v>1</v>
      </c>
      <c r="F94" s="91">
        <v>598.95</v>
      </c>
    </row>
    <row r="95" spans="1:6" ht="12.75" customHeight="1">
      <c r="A95" s="63" t="s">
        <v>119</v>
      </c>
      <c r="B95" s="65">
        <v>18</v>
      </c>
      <c r="C95" s="91">
        <v>880.45</v>
      </c>
      <c r="D95" s="91">
        <v>1324.71</v>
      </c>
      <c r="E95" s="91">
        <v>1</v>
      </c>
      <c r="F95" s="91">
        <v>438.22</v>
      </c>
    </row>
    <row r="96" spans="1:6" ht="12.75" customHeight="1">
      <c r="A96" s="63" t="s">
        <v>119</v>
      </c>
      <c r="B96" s="65">
        <v>19</v>
      </c>
      <c r="C96" s="91">
        <v>857.38</v>
      </c>
      <c r="D96" s="91">
        <v>1112.7</v>
      </c>
      <c r="E96" s="91">
        <v>1</v>
      </c>
      <c r="F96" s="91">
        <v>249.28</v>
      </c>
    </row>
    <row r="97" spans="1:6" ht="12.75" customHeight="1">
      <c r="A97" s="63" t="s">
        <v>119</v>
      </c>
      <c r="B97" s="65">
        <v>20</v>
      </c>
      <c r="C97" s="91">
        <v>806.56</v>
      </c>
      <c r="D97" s="91">
        <v>995.82</v>
      </c>
      <c r="E97" s="91">
        <v>1</v>
      </c>
      <c r="F97" s="91">
        <v>183.22</v>
      </c>
    </row>
    <row r="98" spans="1:6" ht="12.75" customHeight="1">
      <c r="A98" s="63" t="s">
        <v>119</v>
      </c>
      <c r="B98" s="65">
        <v>21</v>
      </c>
      <c r="C98" s="91">
        <v>898.93</v>
      </c>
      <c r="D98" s="91">
        <v>1072.74</v>
      </c>
      <c r="E98" s="91">
        <v>65.77</v>
      </c>
      <c r="F98" s="91">
        <v>167.77</v>
      </c>
    </row>
    <row r="99" spans="1:6" ht="12.75" customHeight="1">
      <c r="A99" s="63" t="s">
        <v>119</v>
      </c>
      <c r="B99" s="65">
        <v>22</v>
      </c>
      <c r="C99" s="91">
        <v>891.92</v>
      </c>
      <c r="D99" s="91">
        <v>1061.81</v>
      </c>
      <c r="E99" s="91">
        <v>97.77</v>
      </c>
      <c r="F99" s="91">
        <v>163.84</v>
      </c>
    </row>
    <row r="100" spans="1:6" ht="12.75" customHeight="1">
      <c r="A100" s="63" t="s">
        <v>119</v>
      </c>
      <c r="B100" s="65">
        <v>23</v>
      </c>
      <c r="C100" s="91">
        <v>780.47</v>
      </c>
      <c r="D100" s="91">
        <v>945.86</v>
      </c>
      <c r="E100" s="91">
        <v>28.1</v>
      </c>
      <c r="F100" s="91">
        <v>159.34</v>
      </c>
    </row>
    <row r="101" spans="1:6" ht="12.75" customHeight="1">
      <c r="A101" s="63" t="s">
        <v>120</v>
      </c>
      <c r="B101" s="65">
        <v>0</v>
      </c>
      <c r="C101" s="91">
        <v>743.48</v>
      </c>
      <c r="D101" s="91">
        <v>911.17</v>
      </c>
      <c r="E101" s="91">
        <v>15.93</v>
      </c>
      <c r="F101" s="91">
        <v>161.65</v>
      </c>
    </row>
    <row r="102" spans="1:6" ht="12.75" customHeight="1">
      <c r="A102" s="63" t="s">
        <v>120</v>
      </c>
      <c r="B102" s="65">
        <v>1</v>
      </c>
      <c r="C102" s="91">
        <v>657.02</v>
      </c>
      <c r="D102" s="91">
        <v>820.7</v>
      </c>
      <c r="E102" s="91">
        <v>1</v>
      </c>
      <c r="F102" s="91">
        <v>157.64</v>
      </c>
    </row>
    <row r="103" spans="1:6" ht="12.75" customHeight="1">
      <c r="A103" s="63" t="s">
        <v>120</v>
      </c>
      <c r="B103" s="65">
        <v>2</v>
      </c>
      <c r="C103" s="91">
        <v>371.47</v>
      </c>
      <c r="D103" s="91">
        <v>669.74</v>
      </c>
      <c r="E103" s="91">
        <v>1</v>
      </c>
      <c r="F103" s="91">
        <v>292.22</v>
      </c>
    </row>
    <row r="104" spans="1:6" ht="12.75" customHeight="1">
      <c r="A104" s="63" t="s">
        <v>120</v>
      </c>
      <c r="B104" s="65">
        <v>3</v>
      </c>
      <c r="C104" s="91">
        <v>358.32</v>
      </c>
      <c r="D104" s="91">
        <v>678.97</v>
      </c>
      <c r="E104" s="91">
        <v>1</v>
      </c>
      <c r="F104" s="91">
        <v>314.61</v>
      </c>
    </row>
    <row r="105" spans="1:6" ht="12.75" customHeight="1">
      <c r="A105" s="63" t="s">
        <v>120</v>
      </c>
      <c r="B105" s="65">
        <v>4</v>
      </c>
      <c r="C105" s="91">
        <v>490.68</v>
      </c>
      <c r="D105" s="91">
        <v>777.99</v>
      </c>
      <c r="E105" s="91">
        <v>1</v>
      </c>
      <c r="F105" s="91">
        <v>281.27</v>
      </c>
    </row>
    <row r="106" spans="1:6" ht="12.75" customHeight="1">
      <c r="A106" s="63" t="s">
        <v>120</v>
      </c>
      <c r="B106" s="65">
        <v>5</v>
      </c>
      <c r="C106" s="91">
        <v>677.05</v>
      </c>
      <c r="D106" s="91">
        <v>881.11</v>
      </c>
      <c r="E106" s="91">
        <v>1</v>
      </c>
      <c r="F106" s="91">
        <v>198.02</v>
      </c>
    </row>
    <row r="107" spans="1:6" ht="12.75" customHeight="1">
      <c r="A107" s="63" t="s">
        <v>120</v>
      </c>
      <c r="B107" s="65">
        <v>6</v>
      </c>
      <c r="C107" s="91">
        <v>715.6</v>
      </c>
      <c r="D107" s="91">
        <v>886.3</v>
      </c>
      <c r="E107" s="91">
        <v>1</v>
      </c>
      <c r="F107" s="91">
        <v>164.65</v>
      </c>
    </row>
    <row r="108" spans="1:6" ht="12.75" customHeight="1">
      <c r="A108" s="63" t="s">
        <v>120</v>
      </c>
      <c r="B108" s="65">
        <v>7</v>
      </c>
      <c r="C108" s="91">
        <v>761.12</v>
      </c>
      <c r="D108" s="91">
        <v>1001.92</v>
      </c>
      <c r="E108" s="91">
        <v>1</v>
      </c>
      <c r="F108" s="91">
        <v>234.76</v>
      </c>
    </row>
    <row r="109" spans="1:6" ht="12.75" customHeight="1">
      <c r="A109" s="63" t="s">
        <v>120</v>
      </c>
      <c r="B109" s="65">
        <v>8</v>
      </c>
      <c r="C109" s="91">
        <v>787.27</v>
      </c>
      <c r="D109" s="91">
        <v>1004</v>
      </c>
      <c r="E109" s="91">
        <v>1</v>
      </c>
      <c r="F109" s="91">
        <v>210.69</v>
      </c>
    </row>
    <row r="110" spans="1:6" ht="12.75" customHeight="1">
      <c r="A110" s="63" t="s">
        <v>120</v>
      </c>
      <c r="B110" s="65">
        <v>9</v>
      </c>
      <c r="C110" s="91">
        <v>804.46</v>
      </c>
      <c r="D110" s="91">
        <v>1197.25</v>
      </c>
      <c r="E110" s="91">
        <v>1</v>
      </c>
      <c r="F110" s="91">
        <v>386.74</v>
      </c>
    </row>
    <row r="111" spans="1:6" ht="12.75" customHeight="1">
      <c r="A111" s="63" t="s">
        <v>120</v>
      </c>
      <c r="B111" s="65">
        <v>10</v>
      </c>
      <c r="C111" s="91">
        <v>812.72</v>
      </c>
      <c r="D111" s="91">
        <v>1080.08</v>
      </c>
      <c r="E111" s="91">
        <v>1</v>
      </c>
      <c r="F111" s="91">
        <v>261.32</v>
      </c>
    </row>
    <row r="112" spans="1:6" ht="12.75" customHeight="1">
      <c r="A112" s="63" t="s">
        <v>120</v>
      </c>
      <c r="B112" s="65">
        <v>11</v>
      </c>
      <c r="C112" s="91">
        <v>826.18</v>
      </c>
      <c r="D112" s="91">
        <v>1018.52</v>
      </c>
      <c r="E112" s="91">
        <v>1</v>
      </c>
      <c r="F112" s="91">
        <v>186.29</v>
      </c>
    </row>
    <row r="113" spans="1:6" ht="12.75" customHeight="1">
      <c r="A113" s="63" t="s">
        <v>120</v>
      </c>
      <c r="B113" s="65">
        <v>12</v>
      </c>
      <c r="C113" s="91">
        <v>823.13</v>
      </c>
      <c r="D113" s="91">
        <v>1005.1</v>
      </c>
      <c r="E113" s="91">
        <v>1</v>
      </c>
      <c r="F113" s="91">
        <v>175.93</v>
      </c>
    </row>
    <row r="114" spans="1:6" ht="12.75" customHeight="1">
      <c r="A114" s="63" t="s">
        <v>120</v>
      </c>
      <c r="B114" s="65">
        <v>13</v>
      </c>
      <c r="C114" s="91">
        <v>822.56</v>
      </c>
      <c r="D114" s="91">
        <v>1004.51</v>
      </c>
      <c r="E114" s="91">
        <v>1</v>
      </c>
      <c r="F114" s="91">
        <v>175.9</v>
      </c>
    </row>
    <row r="115" spans="1:6" ht="12.75" customHeight="1">
      <c r="A115" s="63" t="s">
        <v>120</v>
      </c>
      <c r="B115" s="65">
        <v>14</v>
      </c>
      <c r="C115" s="91">
        <v>808.51</v>
      </c>
      <c r="D115" s="91">
        <v>1004</v>
      </c>
      <c r="E115" s="91">
        <v>1</v>
      </c>
      <c r="F115" s="91">
        <v>189.46</v>
      </c>
    </row>
    <row r="116" spans="1:6" ht="12.75" customHeight="1">
      <c r="A116" s="63" t="s">
        <v>120</v>
      </c>
      <c r="B116" s="65">
        <v>15</v>
      </c>
      <c r="C116" s="91">
        <v>815.74</v>
      </c>
      <c r="D116" s="91">
        <v>1001.73</v>
      </c>
      <c r="E116" s="91">
        <v>1</v>
      </c>
      <c r="F116" s="91">
        <v>179.94</v>
      </c>
    </row>
    <row r="117" spans="1:6" ht="12.75" customHeight="1">
      <c r="A117" s="63" t="s">
        <v>120</v>
      </c>
      <c r="B117" s="65">
        <v>16</v>
      </c>
      <c r="C117" s="91">
        <v>824.92</v>
      </c>
      <c r="D117" s="91">
        <v>1004.12</v>
      </c>
      <c r="E117" s="91">
        <v>1</v>
      </c>
      <c r="F117" s="91">
        <v>173.15</v>
      </c>
    </row>
    <row r="118" spans="1:6" ht="12.75" customHeight="1">
      <c r="A118" s="63" t="s">
        <v>120</v>
      </c>
      <c r="B118" s="65">
        <v>17</v>
      </c>
      <c r="C118" s="91">
        <v>868.41</v>
      </c>
      <c r="D118" s="91">
        <v>1640.18</v>
      </c>
      <c r="E118" s="91">
        <v>1</v>
      </c>
      <c r="F118" s="91">
        <v>765.73</v>
      </c>
    </row>
    <row r="119" spans="1:6" ht="12.75" customHeight="1">
      <c r="A119" s="63" t="s">
        <v>120</v>
      </c>
      <c r="B119" s="65">
        <v>18</v>
      </c>
      <c r="C119" s="91">
        <v>1010.4</v>
      </c>
      <c r="D119" s="91">
        <v>1497.26</v>
      </c>
      <c r="E119" s="91">
        <v>1</v>
      </c>
      <c r="F119" s="91">
        <v>480.81</v>
      </c>
    </row>
    <row r="120" spans="1:6" ht="12.75" customHeight="1">
      <c r="A120" s="63" t="s">
        <v>120</v>
      </c>
      <c r="B120" s="65">
        <v>19</v>
      </c>
      <c r="C120" s="91">
        <v>902.63</v>
      </c>
      <c r="D120" s="91">
        <v>1255.22</v>
      </c>
      <c r="E120" s="91">
        <v>1</v>
      </c>
      <c r="F120" s="91">
        <v>346.55</v>
      </c>
    </row>
    <row r="121" spans="1:6" ht="12.75" customHeight="1">
      <c r="A121" s="63" t="s">
        <v>120</v>
      </c>
      <c r="B121" s="65">
        <v>20</v>
      </c>
      <c r="C121" s="91">
        <v>834.84</v>
      </c>
      <c r="D121" s="91">
        <v>1004.74</v>
      </c>
      <c r="E121" s="91">
        <v>1</v>
      </c>
      <c r="F121" s="91">
        <v>163.85</v>
      </c>
    </row>
    <row r="122" spans="1:6" ht="12.75" customHeight="1">
      <c r="A122" s="63" t="s">
        <v>120</v>
      </c>
      <c r="B122" s="65">
        <v>21</v>
      </c>
      <c r="C122" s="91">
        <v>804.67</v>
      </c>
      <c r="D122" s="91">
        <v>974.4</v>
      </c>
      <c r="E122" s="91">
        <v>1</v>
      </c>
      <c r="F122" s="91">
        <v>163.69</v>
      </c>
    </row>
    <row r="123" spans="1:6" ht="12.75" customHeight="1">
      <c r="A123" s="63" t="s">
        <v>120</v>
      </c>
      <c r="B123" s="65">
        <v>22</v>
      </c>
      <c r="C123" s="91">
        <v>893.23</v>
      </c>
      <c r="D123" s="91">
        <v>1063.62</v>
      </c>
      <c r="E123" s="91">
        <v>37.69</v>
      </c>
      <c r="F123" s="91">
        <v>164.34</v>
      </c>
    </row>
    <row r="124" spans="1:6" ht="12.75" customHeight="1">
      <c r="A124" s="63" t="s">
        <v>120</v>
      </c>
      <c r="B124" s="65">
        <v>23</v>
      </c>
      <c r="C124" s="91">
        <v>779.04</v>
      </c>
      <c r="D124" s="91">
        <v>944.7</v>
      </c>
      <c r="E124" s="91">
        <v>80.53</v>
      </c>
      <c r="F124" s="91">
        <v>159.61</v>
      </c>
    </row>
    <row r="125" spans="1:6" ht="12.75" customHeight="1">
      <c r="A125" s="63" t="s">
        <v>121</v>
      </c>
      <c r="B125" s="65">
        <v>0</v>
      </c>
      <c r="C125" s="91">
        <v>772.68</v>
      </c>
      <c r="D125" s="91">
        <v>941.24</v>
      </c>
      <c r="E125" s="91">
        <v>72.45</v>
      </c>
      <c r="F125" s="91">
        <v>162.51</v>
      </c>
    </row>
    <row r="126" spans="1:6" ht="12.75" customHeight="1">
      <c r="A126" s="63" t="s">
        <v>121</v>
      </c>
      <c r="B126" s="65">
        <v>1</v>
      </c>
      <c r="C126" s="91">
        <v>763</v>
      </c>
      <c r="D126" s="91">
        <v>930.91</v>
      </c>
      <c r="E126" s="91">
        <v>96.45</v>
      </c>
      <c r="F126" s="91">
        <v>161.86</v>
      </c>
    </row>
    <row r="127" spans="1:6" ht="12.75" customHeight="1">
      <c r="A127" s="63" t="s">
        <v>121</v>
      </c>
      <c r="B127" s="65">
        <v>2</v>
      </c>
      <c r="C127" s="91">
        <v>699.99</v>
      </c>
      <c r="D127" s="91">
        <v>865.2</v>
      </c>
      <c r="E127" s="91">
        <v>59.57</v>
      </c>
      <c r="F127" s="91">
        <v>159.16</v>
      </c>
    </row>
    <row r="128" spans="1:6" ht="12.75" customHeight="1">
      <c r="A128" s="63" t="s">
        <v>121</v>
      </c>
      <c r="B128" s="65">
        <v>3</v>
      </c>
      <c r="C128" s="91">
        <v>664.23</v>
      </c>
      <c r="D128" s="91">
        <v>827.96</v>
      </c>
      <c r="E128" s="91">
        <v>25.15</v>
      </c>
      <c r="F128" s="91">
        <v>157.68</v>
      </c>
    </row>
    <row r="129" spans="1:6" ht="12.75" customHeight="1">
      <c r="A129" s="63" t="s">
        <v>121</v>
      </c>
      <c r="B129" s="65">
        <v>4</v>
      </c>
      <c r="C129" s="91">
        <v>712.7</v>
      </c>
      <c r="D129" s="91">
        <v>878.71</v>
      </c>
      <c r="E129" s="91">
        <v>26.2</v>
      </c>
      <c r="F129" s="91">
        <v>159.97</v>
      </c>
    </row>
    <row r="130" spans="1:6" ht="12.75" customHeight="1">
      <c r="A130" s="63" t="s">
        <v>121</v>
      </c>
      <c r="B130" s="65">
        <v>5</v>
      </c>
      <c r="C130" s="91">
        <v>726.06</v>
      </c>
      <c r="D130" s="91">
        <v>1067.31</v>
      </c>
      <c r="E130" s="91">
        <v>1</v>
      </c>
      <c r="F130" s="91">
        <v>335.21</v>
      </c>
    </row>
    <row r="131" spans="1:6" ht="12.75" customHeight="1">
      <c r="A131" s="63" t="s">
        <v>121</v>
      </c>
      <c r="B131" s="65">
        <v>6</v>
      </c>
      <c r="C131" s="91">
        <v>738.6</v>
      </c>
      <c r="D131" s="91">
        <v>956.77</v>
      </c>
      <c r="E131" s="91">
        <v>1</v>
      </c>
      <c r="F131" s="91">
        <v>212.13</v>
      </c>
    </row>
    <row r="132" spans="1:6" ht="12.75" customHeight="1">
      <c r="A132" s="63" t="s">
        <v>121</v>
      </c>
      <c r="B132" s="65">
        <v>7</v>
      </c>
      <c r="C132" s="91">
        <v>738.28</v>
      </c>
      <c r="D132" s="91">
        <v>956.88</v>
      </c>
      <c r="E132" s="91">
        <v>1</v>
      </c>
      <c r="F132" s="91">
        <v>212.56</v>
      </c>
    </row>
    <row r="133" spans="1:6" ht="12.75" customHeight="1">
      <c r="A133" s="63" t="s">
        <v>121</v>
      </c>
      <c r="B133" s="65">
        <v>8</v>
      </c>
      <c r="C133" s="91">
        <v>787.3</v>
      </c>
      <c r="D133" s="91">
        <v>1001.98</v>
      </c>
      <c r="E133" s="91">
        <v>1</v>
      </c>
      <c r="F133" s="91">
        <v>208.64</v>
      </c>
    </row>
    <row r="134" spans="1:6" ht="12.75" customHeight="1">
      <c r="A134" s="63" t="s">
        <v>121</v>
      </c>
      <c r="B134" s="65">
        <v>9</v>
      </c>
      <c r="C134" s="91">
        <v>796.21</v>
      </c>
      <c r="D134" s="91">
        <v>1025.49</v>
      </c>
      <c r="E134" s="91">
        <v>1</v>
      </c>
      <c r="F134" s="91">
        <v>223.24</v>
      </c>
    </row>
    <row r="135" spans="1:6" ht="12.75" customHeight="1">
      <c r="A135" s="63" t="s">
        <v>121</v>
      </c>
      <c r="B135" s="65">
        <v>10</v>
      </c>
      <c r="C135" s="91">
        <v>806.91</v>
      </c>
      <c r="D135" s="91">
        <v>1098.64</v>
      </c>
      <c r="E135" s="91">
        <v>1</v>
      </c>
      <c r="F135" s="91">
        <v>285.69</v>
      </c>
    </row>
    <row r="136" spans="1:6" ht="12.75" customHeight="1">
      <c r="A136" s="63" t="s">
        <v>121</v>
      </c>
      <c r="B136" s="65">
        <v>11</v>
      </c>
      <c r="C136" s="91">
        <v>820.12</v>
      </c>
      <c r="D136" s="91">
        <v>1581.33</v>
      </c>
      <c r="E136" s="91">
        <v>1</v>
      </c>
      <c r="F136" s="91">
        <v>755.17</v>
      </c>
    </row>
    <row r="137" spans="1:6" ht="12.75" customHeight="1">
      <c r="A137" s="63" t="s">
        <v>121</v>
      </c>
      <c r="B137" s="65">
        <v>12</v>
      </c>
      <c r="C137" s="91">
        <v>786.86</v>
      </c>
      <c r="D137" s="91">
        <v>1580.24</v>
      </c>
      <c r="E137" s="91">
        <v>1</v>
      </c>
      <c r="F137" s="91">
        <v>787.33</v>
      </c>
    </row>
    <row r="138" spans="1:6" ht="12.75" customHeight="1">
      <c r="A138" s="63" t="s">
        <v>121</v>
      </c>
      <c r="B138" s="65">
        <v>13</v>
      </c>
      <c r="C138" s="91">
        <v>786.51</v>
      </c>
      <c r="D138" s="91">
        <v>954.75</v>
      </c>
      <c r="E138" s="91">
        <v>1</v>
      </c>
      <c r="F138" s="91">
        <v>162.19</v>
      </c>
    </row>
    <row r="139" spans="1:6" ht="12.75" customHeight="1">
      <c r="A139" s="63" t="s">
        <v>121</v>
      </c>
      <c r="B139" s="65">
        <v>14</v>
      </c>
      <c r="C139" s="91">
        <v>790.67</v>
      </c>
      <c r="D139" s="91">
        <v>957.18</v>
      </c>
      <c r="E139" s="91">
        <v>5.57</v>
      </c>
      <c r="F139" s="91">
        <v>160.46</v>
      </c>
    </row>
    <row r="140" spans="1:6" ht="12.75" customHeight="1">
      <c r="A140" s="63" t="s">
        <v>121</v>
      </c>
      <c r="B140" s="65">
        <v>15</v>
      </c>
      <c r="C140" s="91">
        <v>791.55</v>
      </c>
      <c r="D140" s="91">
        <v>958.35</v>
      </c>
      <c r="E140" s="91">
        <v>20.66</v>
      </c>
      <c r="F140" s="91">
        <v>160.75</v>
      </c>
    </row>
    <row r="141" spans="1:6" ht="12.75" customHeight="1">
      <c r="A141" s="63" t="s">
        <v>121</v>
      </c>
      <c r="B141" s="65">
        <v>16</v>
      </c>
      <c r="C141" s="91">
        <v>796.57</v>
      </c>
      <c r="D141" s="91">
        <v>964.09</v>
      </c>
      <c r="E141" s="91">
        <v>52.43</v>
      </c>
      <c r="F141" s="91">
        <v>161.47</v>
      </c>
    </row>
    <row r="142" spans="1:6" ht="12.75" customHeight="1">
      <c r="A142" s="63" t="s">
        <v>121</v>
      </c>
      <c r="B142" s="65">
        <v>17</v>
      </c>
      <c r="C142" s="91">
        <v>819</v>
      </c>
      <c r="D142" s="91">
        <v>1029.52</v>
      </c>
      <c r="E142" s="91">
        <v>1</v>
      </c>
      <c r="F142" s="91">
        <v>204.47</v>
      </c>
    </row>
    <row r="143" spans="1:6" ht="12.75" customHeight="1">
      <c r="A143" s="63" t="s">
        <v>121</v>
      </c>
      <c r="B143" s="65">
        <v>18</v>
      </c>
      <c r="C143" s="91">
        <v>961.68</v>
      </c>
      <c r="D143" s="91">
        <v>1137.92</v>
      </c>
      <c r="E143" s="91">
        <v>87.17</v>
      </c>
      <c r="F143" s="91">
        <v>170.2</v>
      </c>
    </row>
    <row r="144" spans="1:6" ht="12.75" customHeight="1">
      <c r="A144" s="63" t="s">
        <v>121</v>
      </c>
      <c r="B144" s="65">
        <v>19</v>
      </c>
      <c r="C144" s="91">
        <v>913</v>
      </c>
      <c r="D144" s="91">
        <v>1087.41</v>
      </c>
      <c r="E144" s="91">
        <v>75.51</v>
      </c>
      <c r="F144" s="91">
        <v>168.36</v>
      </c>
    </row>
    <row r="145" spans="1:6" ht="12.75" customHeight="1">
      <c r="A145" s="63" t="s">
        <v>121</v>
      </c>
      <c r="B145" s="65">
        <v>20</v>
      </c>
      <c r="C145" s="91">
        <v>814.27</v>
      </c>
      <c r="D145" s="91">
        <v>983.63</v>
      </c>
      <c r="E145" s="91">
        <v>65.5</v>
      </c>
      <c r="F145" s="91">
        <v>163.31</v>
      </c>
    </row>
    <row r="146" spans="1:6" ht="12.75" customHeight="1">
      <c r="A146" s="63" t="s">
        <v>121</v>
      </c>
      <c r="B146" s="65">
        <v>21</v>
      </c>
      <c r="C146" s="91">
        <v>900.06</v>
      </c>
      <c r="D146" s="91">
        <v>1074.29</v>
      </c>
      <c r="E146" s="91">
        <v>204.59</v>
      </c>
      <c r="F146" s="91">
        <v>168.19</v>
      </c>
    </row>
    <row r="147" spans="1:6" ht="12.75" customHeight="1">
      <c r="A147" s="63" t="s">
        <v>121</v>
      </c>
      <c r="B147" s="65">
        <v>22</v>
      </c>
      <c r="C147" s="91">
        <v>892.52</v>
      </c>
      <c r="D147" s="91">
        <v>1063.68</v>
      </c>
      <c r="E147" s="91">
        <v>193.81</v>
      </c>
      <c r="F147" s="91">
        <v>165.12</v>
      </c>
    </row>
    <row r="148" spans="1:6" ht="12.75" customHeight="1">
      <c r="A148" s="63" t="s">
        <v>121</v>
      </c>
      <c r="B148" s="65">
        <v>23</v>
      </c>
      <c r="C148" s="91">
        <v>838.4</v>
      </c>
      <c r="D148" s="91">
        <v>1006.29</v>
      </c>
      <c r="E148" s="91">
        <v>208.19</v>
      </c>
      <c r="F148" s="91">
        <v>161.85</v>
      </c>
    </row>
    <row r="149" spans="1:6" ht="12.75" customHeight="1">
      <c r="A149" s="63" t="s">
        <v>122</v>
      </c>
      <c r="B149" s="65">
        <v>0</v>
      </c>
      <c r="C149" s="91">
        <v>660.83</v>
      </c>
      <c r="D149" s="91">
        <v>824.97</v>
      </c>
      <c r="E149" s="91">
        <v>69.42</v>
      </c>
      <c r="F149" s="91">
        <v>158.1</v>
      </c>
    </row>
    <row r="150" spans="1:6" ht="12.75" customHeight="1">
      <c r="A150" s="63" t="s">
        <v>122</v>
      </c>
      <c r="B150" s="65">
        <v>1</v>
      </c>
      <c r="C150" s="91">
        <v>512.04</v>
      </c>
      <c r="D150" s="91">
        <v>669.47</v>
      </c>
      <c r="E150" s="91">
        <v>89.13</v>
      </c>
      <c r="F150" s="91">
        <v>151.39</v>
      </c>
    </row>
    <row r="151" spans="1:6" ht="12.75" customHeight="1">
      <c r="A151" s="63" t="s">
        <v>122</v>
      </c>
      <c r="B151" s="65">
        <v>2</v>
      </c>
      <c r="C151" s="91">
        <v>377.36</v>
      </c>
      <c r="D151" s="91">
        <v>528.97</v>
      </c>
      <c r="E151" s="91">
        <v>377.27</v>
      </c>
      <c r="F151" s="91">
        <v>145.57</v>
      </c>
    </row>
    <row r="152" spans="1:6" ht="12.75" customHeight="1">
      <c r="A152" s="63" t="s">
        <v>122</v>
      </c>
      <c r="B152" s="65">
        <v>3</v>
      </c>
      <c r="C152" s="91">
        <v>387.61</v>
      </c>
      <c r="D152" s="91">
        <v>603.25</v>
      </c>
      <c r="E152" s="91">
        <v>1</v>
      </c>
      <c r="F152" s="91">
        <v>209.59</v>
      </c>
    </row>
    <row r="153" spans="1:6" ht="12.75" customHeight="1">
      <c r="A153" s="63" t="s">
        <v>122</v>
      </c>
      <c r="B153" s="65">
        <v>4</v>
      </c>
      <c r="C153" s="91">
        <v>523.87</v>
      </c>
      <c r="D153" s="91">
        <v>721.61</v>
      </c>
      <c r="E153" s="91">
        <v>1</v>
      </c>
      <c r="F153" s="91">
        <v>191.7</v>
      </c>
    </row>
    <row r="154" spans="1:6" ht="12.75" customHeight="1">
      <c r="A154" s="63" t="s">
        <v>122</v>
      </c>
      <c r="B154" s="65">
        <v>5</v>
      </c>
      <c r="C154" s="91">
        <v>632.07</v>
      </c>
      <c r="D154" s="91">
        <v>862.65</v>
      </c>
      <c r="E154" s="91">
        <v>1</v>
      </c>
      <c r="F154" s="91">
        <v>224.54</v>
      </c>
    </row>
    <row r="155" spans="1:6" ht="12.75" customHeight="1">
      <c r="A155" s="63" t="s">
        <v>122</v>
      </c>
      <c r="B155" s="65">
        <v>6</v>
      </c>
      <c r="C155" s="91">
        <v>676.86</v>
      </c>
      <c r="D155" s="91">
        <v>938.76</v>
      </c>
      <c r="E155" s="91">
        <v>1</v>
      </c>
      <c r="F155" s="91">
        <v>255.85</v>
      </c>
    </row>
    <row r="156" spans="1:6" ht="12.75" customHeight="1">
      <c r="A156" s="63" t="s">
        <v>122</v>
      </c>
      <c r="B156" s="65">
        <v>7</v>
      </c>
      <c r="C156" s="91">
        <v>691.39</v>
      </c>
      <c r="D156" s="91">
        <v>924.25</v>
      </c>
      <c r="E156" s="91">
        <v>1</v>
      </c>
      <c r="F156" s="91">
        <v>226.81</v>
      </c>
    </row>
    <row r="157" spans="1:6" ht="12.75" customHeight="1">
      <c r="A157" s="63" t="s">
        <v>122</v>
      </c>
      <c r="B157" s="65">
        <v>8</v>
      </c>
      <c r="C157" s="91">
        <v>762.42</v>
      </c>
      <c r="D157" s="91">
        <v>1591.84</v>
      </c>
      <c r="E157" s="91">
        <v>1</v>
      </c>
      <c r="F157" s="91">
        <v>823.37</v>
      </c>
    </row>
    <row r="158" spans="1:6" ht="12.75" customHeight="1">
      <c r="A158" s="63" t="s">
        <v>122</v>
      </c>
      <c r="B158" s="65">
        <v>9</v>
      </c>
      <c r="C158" s="91">
        <v>779.33</v>
      </c>
      <c r="D158" s="91">
        <v>947.84</v>
      </c>
      <c r="E158" s="91">
        <v>1</v>
      </c>
      <c r="F158" s="91">
        <v>162.46</v>
      </c>
    </row>
    <row r="159" spans="1:6" ht="12.75" customHeight="1">
      <c r="A159" s="63" t="s">
        <v>122</v>
      </c>
      <c r="B159" s="65">
        <v>10</v>
      </c>
      <c r="C159" s="91">
        <v>782.14</v>
      </c>
      <c r="D159" s="91">
        <v>950.53</v>
      </c>
      <c r="E159" s="91">
        <v>1</v>
      </c>
      <c r="F159" s="91">
        <v>162.35</v>
      </c>
    </row>
    <row r="160" spans="1:6" ht="12.75" customHeight="1">
      <c r="A160" s="63" t="s">
        <v>122</v>
      </c>
      <c r="B160" s="65">
        <v>11</v>
      </c>
      <c r="C160" s="91">
        <v>792.63</v>
      </c>
      <c r="D160" s="91">
        <v>961.29</v>
      </c>
      <c r="E160" s="91">
        <v>52.53</v>
      </c>
      <c r="F160" s="91">
        <v>162.61</v>
      </c>
    </row>
    <row r="161" spans="1:6" ht="12.75" customHeight="1">
      <c r="A161" s="63" t="s">
        <v>122</v>
      </c>
      <c r="B161" s="65">
        <v>12</v>
      </c>
      <c r="C161" s="91">
        <v>783.71</v>
      </c>
      <c r="D161" s="91">
        <v>951.8</v>
      </c>
      <c r="E161" s="91">
        <v>34.77</v>
      </c>
      <c r="F161" s="91">
        <v>162.05</v>
      </c>
    </row>
    <row r="162" spans="1:6" ht="12.75" customHeight="1">
      <c r="A162" s="63" t="s">
        <v>122</v>
      </c>
      <c r="B162" s="65">
        <v>13</v>
      </c>
      <c r="C162" s="91">
        <v>783.71</v>
      </c>
      <c r="D162" s="91">
        <v>952.11</v>
      </c>
      <c r="E162" s="91">
        <v>28.82</v>
      </c>
      <c r="F162" s="91">
        <v>162.36</v>
      </c>
    </row>
    <row r="163" spans="1:6" ht="12.75" customHeight="1">
      <c r="A163" s="63" t="s">
        <v>122</v>
      </c>
      <c r="B163" s="65">
        <v>14</v>
      </c>
      <c r="C163" s="91">
        <v>783.64</v>
      </c>
      <c r="D163" s="91">
        <v>951.69</v>
      </c>
      <c r="E163" s="91">
        <v>31.73</v>
      </c>
      <c r="F163" s="91">
        <v>162.01</v>
      </c>
    </row>
    <row r="164" spans="1:6" ht="12.75" customHeight="1">
      <c r="A164" s="63" t="s">
        <v>122</v>
      </c>
      <c r="B164" s="65">
        <v>15</v>
      </c>
      <c r="C164" s="91">
        <v>774.79</v>
      </c>
      <c r="D164" s="91">
        <v>940.39</v>
      </c>
      <c r="E164" s="91">
        <v>70.27</v>
      </c>
      <c r="F164" s="91">
        <v>159.56</v>
      </c>
    </row>
    <row r="165" spans="1:6" ht="12.75" customHeight="1">
      <c r="A165" s="63" t="s">
        <v>122</v>
      </c>
      <c r="B165" s="65">
        <v>16</v>
      </c>
      <c r="C165" s="91">
        <v>782.8</v>
      </c>
      <c r="D165" s="91">
        <v>948.69</v>
      </c>
      <c r="E165" s="91">
        <v>65.05</v>
      </c>
      <c r="F165" s="91">
        <v>159.84</v>
      </c>
    </row>
    <row r="166" spans="1:6" ht="12.75" customHeight="1">
      <c r="A166" s="63" t="s">
        <v>122</v>
      </c>
      <c r="B166" s="65">
        <v>17</v>
      </c>
      <c r="C166" s="91">
        <v>796</v>
      </c>
      <c r="D166" s="91">
        <v>966.36</v>
      </c>
      <c r="E166" s="91">
        <v>1</v>
      </c>
      <c r="F166" s="91">
        <v>164.31</v>
      </c>
    </row>
    <row r="167" spans="1:6" ht="12.75" customHeight="1">
      <c r="A167" s="63" t="s">
        <v>122</v>
      </c>
      <c r="B167" s="65">
        <v>18</v>
      </c>
      <c r="C167" s="91">
        <v>869.78</v>
      </c>
      <c r="D167" s="91">
        <v>1041.29</v>
      </c>
      <c r="E167" s="91">
        <v>11.39</v>
      </c>
      <c r="F167" s="91">
        <v>165.46</v>
      </c>
    </row>
    <row r="168" spans="1:6" ht="12.75" customHeight="1">
      <c r="A168" s="63" t="s">
        <v>122</v>
      </c>
      <c r="B168" s="65">
        <v>19</v>
      </c>
      <c r="C168" s="91">
        <v>837.3</v>
      </c>
      <c r="D168" s="91">
        <v>1007.88</v>
      </c>
      <c r="E168" s="91">
        <v>47.75</v>
      </c>
      <c r="F168" s="91">
        <v>164.53</v>
      </c>
    </row>
    <row r="169" spans="1:6" ht="12.75" customHeight="1">
      <c r="A169" s="63" t="s">
        <v>122</v>
      </c>
      <c r="B169" s="65">
        <v>20</v>
      </c>
      <c r="C169" s="91">
        <v>804.58</v>
      </c>
      <c r="D169" s="91">
        <v>973.39</v>
      </c>
      <c r="E169" s="91">
        <v>16.15</v>
      </c>
      <c r="F169" s="91">
        <v>162.76</v>
      </c>
    </row>
    <row r="170" spans="1:6" ht="12.75" customHeight="1">
      <c r="A170" s="63" t="s">
        <v>122</v>
      </c>
      <c r="B170" s="65">
        <v>21</v>
      </c>
      <c r="C170" s="91">
        <v>899.19</v>
      </c>
      <c r="D170" s="91">
        <v>1073.19</v>
      </c>
      <c r="E170" s="91">
        <v>122.01</v>
      </c>
      <c r="F170" s="91">
        <v>167.95</v>
      </c>
    </row>
    <row r="171" spans="1:6" ht="12.75" customHeight="1">
      <c r="A171" s="63" t="s">
        <v>122</v>
      </c>
      <c r="B171" s="65">
        <v>22</v>
      </c>
      <c r="C171" s="91">
        <v>891.7</v>
      </c>
      <c r="D171" s="91">
        <v>1061.8</v>
      </c>
      <c r="E171" s="91">
        <v>186.31</v>
      </c>
      <c r="F171" s="91">
        <v>164.06</v>
      </c>
    </row>
    <row r="172" spans="1:6" ht="12.75" customHeight="1">
      <c r="A172" s="63" t="s">
        <v>122</v>
      </c>
      <c r="B172" s="65">
        <v>23</v>
      </c>
      <c r="C172" s="91">
        <v>780.39</v>
      </c>
      <c r="D172" s="91">
        <v>946.3</v>
      </c>
      <c r="E172" s="91">
        <v>290.68</v>
      </c>
      <c r="F172" s="91">
        <v>159.87</v>
      </c>
    </row>
    <row r="173" spans="1:6" ht="12.75" customHeight="1">
      <c r="A173" s="63" t="s">
        <v>123</v>
      </c>
      <c r="B173" s="65">
        <v>0</v>
      </c>
      <c r="C173" s="91">
        <v>771.95</v>
      </c>
      <c r="D173" s="91">
        <v>940.95</v>
      </c>
      <c r="E173" s="91">
        <v>80.11</v>
      </c>
      <c r="F173" s="91">
        <v>162.96</v>
      </c>
    </row>
    <row r="174" spans="1:6" ht="12.75" customHeight="1">
      <c r="A174" s="63" t="s">
        <v>123</v>
      </c>
      <c r="B174" s="65">
        <v>1</v>
      </c>
      <c r="C174" s="91">
        <v>612.87</v>
      </c>
      <c r="D174" s="91">
        <v>799.67</v>
      </c>
      <c r="E174" s="91">
        <v>1</v>
      </c>
      <c r="F174" s="91">
        <v>180.75</v>
      </c>
    </row>
    <row r="175" spans="1:6" ht="12.75" customHeight="1">
      <c r="A175" s="63" t="s">
        <v>123</v>
      </c>
      <c r="B175" s="65">
        <v>2</v>
      </c>
      <c r="C175" s="91">
        <v>551.32</v>
      </c>
      <c r="D175" s="91">
        <v>734.69</v>
      </c>
      <c r="E175" s="91">
        <v>1</v>
      </c>
      <c r="F175" s="91">
        <v>177.32</v>
      </c>
    </row>
    <row r="176" spans="1:6" ht="12.75" customHeight="1">
      <c r="A176" s="63" t="s">
        <v>123</v>
      </c>
      <c r="B176" s="65">
        <v>3</v>
      </c>
      <c r="C176" s="91">
        <v>521.12</v>
      </c>
      <c r="D176" s="91">
        <v>679.62</v>
      </c>
      <c r="E176" s="91">
        <v>1</v>
      </c>
      <c r="F176" s="91">
        <v>152.45</v>
      </c>
    </row>
    <row r="177" spans="1:6" ht="12.75" customHeight="1">
      <c r="A177" s="63" t="s">
        <v>123</v>
      </c>
      <c r="B177" s="65">
        <v>4</v>
      </c>
      <c r="C177" s="91">
        <v>527.69</v>
      </c>
      <c r="D177" s="91">
        <v>729.06</v>
      </c>
      <c r="E177" s="91">
        <v>1</v>
      </c>
      <c r="F177" s="91">
        <v>195.33</v>
      </c>
    </row>
    <row r="178" spans="1:6" ht="12.75" customHeight="1">
      <c r="A178" s="63" t="s">
        <v>123</v>
      </c>
      <c r="B178" s="65">
        <v>5</v>
      </c>
      <c r="C178" s="91">
        <v>610.98</v>
      </c>
      <c r="D178" s="91">
        <v>797.31</v>
      </c>
      <c r="E178" s="91">
        <v>1</v>
      </c>
      <c r="F178" s="91">
        <v>180.29</v>
      </c>
    </row>
    <row r="179" spans="1:6" ht="12.75" customHeight="1">
      <c r="A179" s="63" t="s">
        <v>123</v>
      </c>
      <c r="B179" s="65">
        <v>6</v>
      </c>
      <c r="C179" s="91">
        <v>886.32</v>
      </c>
      <c r="D179" s="91">
        <v>1060.77</v>
      </c>
      <c r="E179" s="91">
        <v>215.06</v>
      </c>
      <c r="F179" s="91">
        <v>168.41</v>
      </c>
    </row>
    <row r="180" spans="1:6" ht="12.75" customHeight="1">
      <c r="A180" s="63" t="s">
        <v>123</v>
      </c>
      <c r="B180" s="65">
        <v>7</v>
      </c>
      <c r="C180" s="91">
        <v>888.04</v>
      </c>
      <c r="D180" s="91">
        <v>1063.44</v>
      </c>
      <c r="E180" s="91">
        <v>254.31</v>
      </c>
      <c r="F180" s="91">
        <v>169.36</v>
      </c>
    </row>
    <row r="181" spans="1:6" ht="12.75" customHeight="1">
      <c r="A181" s="63" t="s">
        <v>123</v>
      </c>
      <c r="B181" s="65">
        <v>8</v>
      </c>
      <c r="C181" s="91">
        <v>890.45</v>
      </c>
      <c r="D181" s="91">
        <v>1064.88</v>
      </c>
      <c r="E181" s="91">
        <v>245.89</v>
      </c>
      <c r="F181" s="91">
        <v>168.39</v>
      </c>
    </row>
    <row r="182" spans="1:6" ht="12.75" customHeight="1">
      <c r="A182" s="63" t="s">
        <v>123</v>
      </c>
      <c r="B182" s="65">
        <v>9</v>
      </c>
      <c r="C182" s="91">
        <v>891.82</v>
      </c>
      <c r="D182" s="91">
        <v>1067.07</v>
      </c>
      <c r="E182" s="91">
        <v>260.92</v>
      </c>
      <c r="F182" s="91">
        <v>169.21</v>
      </c>
    </row>
    <row r="183" spans="1:6" ht="12.75" customHeight="1">
      <c r="A183" s="63" t="s">
        <v>123</v>
      </c>
      <c r="B183" s="65">
        <v>10</v>
      </c>
      <c r="C183" s="91">
        <v>892.28</v>
      </c>
      <c r="D183" s="91">
        <v>1067.49</v>
      </c>
      <c r="E183" s="91">
        <v>243.35</v>
      </c>
      <c r="F183" s="91">
        <v>169.17</v>
      </c>
    </row>
    <row r="184" spans="1:6" ht="12.75" customHeight="1">
      <c r="A184" s="63" t="s">
        <v>123</v>
      </c>
      <c r="B184" s="65">
        <v>11</v>
      </c>
      <c r="C184" s="91">
        <v>892.46</v>
      </c>
      <c r="D184" s="91">
        <v>1065.08</v>
      </c>
      <c r="E184" s="91">
        <v>217.9</v>
      </c>
      <c r="F184" s="91">
        <v>166.57</v>
      </c>
    </row>
    <row r="185" spans="1:6" ht="12.75" customHeight="1">
      <c r="A185" s="63" t="s">
        <v>123</v>
      </c>
      <c r="B185" s="65">
        <v>12</v>
      </c>
      <c r="C185" s="91">
        <v>892.91</v>
      </c>
      <c r="D185" s="91">
        <v>1065.27</v>
      </c>
      <c r="E185" s="91">
        <v>227.01</v>
      </c>
      <c r="F185" s="91">
        <v>166.31</v>
      </c>
    </row>
    <row r="186" spans="1:6" ht="12.75" customHeight="1">
      <c r="A186" s="63" t="s">
        <v>123</v>
      </c>
      <c r="B186" s="65">
        <v>13</v>
      </c>
      <c r="C186" s="91">
        <v>892.51</v>
      </c>
      <c r="D186" s="91">
        <v>1065.09</v>
      </c>
      <c r="E186" s="91">
        <v>227.36</v>
      </c>
      <c r="F186" s="91">
        <v>166.54</v>
      </c>
    </row>
    <row r="187" spans="1:6" ht="12.75" customHeight="1">
      <c r="A187" s="63" t="s">
        <v>123</v>
      </c>
      <c r="B187" s="65">
        <v>14</v>
      </c>
      <c r="C187" s="91">
        <v>891.84</v>
      </c>
      <c r="D187" s="91">
        <v>1064.73</v>
      </c>
      <c r="E187" s="91">
        <v>224.22</v>
      </c>
      <c r="F187" s="91">
        <v>166.85</v>
      </c>
    </row>
    <row r="188" spans="1:6" ht="12.75" customHeight="1">
      <c r="A188" s="63" t="s">
        <v>123</v>
      </c>
      <c r="B188" s="65">
        <v>15</v>
      </c>
      <c r="C188" s="91">
        <v>891.79</v>
      </c>
      <c r="D188" s="91">
        <v>1062.89</v>
      </c>
      <c r="E188" s="91">
        <v>211.41</v>
      </c>
      <c r="F188" s="91">
        <v>165.06</v>
      </c>
    </row>
    <row r="189" spans="1:6" ht="12.75" customHeight="1">
      <c r="A189" s="63" t="s">
        <v>123</v>
      </c>
      <c r="B189" s="65">
        <v>16</v>
      </c>
      <c r="C189" s="91">
        <v>894.23</v>
      </c>
      <c r="D189" s="91">
        <v>1064.18</v>
      </c>
      <c r="E189" s="91">
        <v>203.21</v>
      </c>
      <c r="F189" s="91">
        <v>163.9</v>
      </c>
    </row>
    <row r="190" spans="1:6" ht="12.75" customHeight="1">
      <c r="A190" s="63" t="s">
        <v>123</v>
      </c>
      <c r="B190" s="65">
        <v>17</v>
      </c>
      <c r="C190" s="91">
        <v>786.82</v>
      </c>
      <c r="D190" s="91">
        <v>954.09</v>
      </c>
      <c r="E190" s="91">
        <v>1</v>
      </c>
      <c r="F190" s="91">
        <v>161.22</v>
      </c>
    </row>
    <row r="191" spans="1:6" ht="12.75" customHeight="1">
      <c r="A191" s="63" t="s">
        <v>123</v>
      </c>
      <c r="B191" s="65">
        <v>18</v>
      </c>
      <c r="C191" s="91">
        <v>906.83</v>
      </c>
      <c r="D191" s="91">
        <v>1080.6</v>
      </c>
      <c r="E191" s="91">
        <v>62.21</v>
      </c>
      <c r="F191" s="91">
        <v>167.72</v>
      </c>
    </row>
    <row r="192" spans="1:6" ht="12.75" customHeight="1">
      <c r="A192" s="63" t="s">
        <v>123</v>
      </c>
      <c r="B192" s="65">
        <v>19</v>
      </c>
      <c r="C192" s="91">
        <v>916.6</v>
      </c>
      <c r="D192" s="91">
        <v>1090.76</v>
      </c>
      <c r="E192" s="91">
        <v>141.66</v>
      </c>
      <c r="F192" s="91">
        <v>168.11</v>
      </c>
    </row>
    <row r="193" spans="1:6" ht="12.75" customHeight="1">
      <c r="A193" s="63" t="s">
        <v>123</v>
      </c>
      <c r="B193" s="65">
        <v>20</v>
      </c>
      <c r="C193" s="91">
        <v>915.06</v>
      </c>
      <c r="D193" s="91">
        <v>1090.2</v>
      </c>
      <c r="E193" s="91">
        <v>196.08</v>
      </c>
      <c r="F193" s="91">
        <v>169.1</v>
      </c>
    </row>
    <row r="194" spans="1:6" ht="12.75" customHeight="1">
      <c r="A194" s="63" t="s">
        <v>123</v>
      </c>
      <c r="B194" s="65">
        <v>21</v>
      </c>
      <c r="C194" s="91">
        <v>796.42</v>
      </c>
      <c r="D194" s="91">
        <v>966.62</v>
      </c>
      <c r="E194" s="91">
        <v>112.11</v>
      </c>
      <c r="F194" s="91">
        <v>164.16</v>
      </c>
    </row>
    <row r="195" spans="1:6" ht="12.75" customHeight="1">
      <c r="A195" s="63" t="s">
        <v>123</v>
      </c>
      <c r="B195" s="65">
        <v>22</v>
      </c>
      <c r="C195" s="91">
        <v>889.26</v>
      </c>
      <c r="D195" s="91">
        <v>1059.34</v>
      </c>
      <c r="E195" s="91">
        <v>216.93</v>
      </c>
      <c r="F195" s="91">
        <v>164.04</v>
      </c>
    </row>
    <row r="196" spans="1:6" ht="12.75" customHeight="1">
      <c r="A196" s="63" t="s">
        <v>123</v>
      </c>
      <c r="B196" s="65">
        <v>23</v>
      </c>
      <c r="C196" s="91">
        <v>776.12</v>
      </c>
      <c r="D196" s="91">
        <v>940.86</v>
      </c>
      <c r="E196" s="91">
        <v>135.98</v>
      </c>
      <c r="F196" s="91">
        <v>158.7</v>
      </c>
    </row>
    <row r="197" spans="1:6" ht="12.75" customHeight="1">
      <c r="A197" s="63" t="s">
        <v>124</v>
      </c>
      <c r="B197" s="65">
        <v>0</v>
      </c>
      <c r="C197" s="91">
        <v>715.57</v>
      </c>
      <c r="D197" s="91">
        <v>881.98</v>
      </c>
      <c r="E197" s="91">
        <v>97.3</v>
      </c>
      <c r="F197" s="91">
        <v>160.36</v>
      </c>
    </row>
    <row r="198" spans="1:6" ht="12.75" customHeight="1">
      <c r="A198" s="63" t="s">
        <v>124</v>
      </c>
      <c r="B198" s="65">
        <v>1</v>
      </c>
      <c r="C198" s="91">
        <v>629.77</v>
      </c>
      <c r="D198" s="91">
        <v>792.48</v>
      </c>
      <c r="E198" s="91">
        <v>33.62</v>
      </c>
      <c r="F198" s="91">
        <v>156.67</v>
      </c>
    </row>
    <row r="199" spans="1:6" ht="12.75" customHeight="1">
      <c r="A199" s="63" t="s">
        <v>124</v>
      </c>
      <c r="B199" s="65">
        <v>2</v>
      </c>
      <c r="C199" s="91">
        <v>544.1</v>
      </c>
      <c r="D199" s="91">
        <v>703.06</v>
      </c>
      <c r="E199" s="91">
        <v>9.49</v>
      </c>
      <c r="F199" s="91">
        <v>152.91</v>
      </c>
    </row>
    <row r="200" spans="1:6" ht="12.75" customHeight="1">
      <c r="A200" s="63" t="s">
        <v>124</v>
      </c>
      <c r="B200" s="65">
        <v>3</v>
      </c>
      <c r="C200" s="91">
        <v>461.01</v>
      </c>
      <c r="D200" s="91">
        <v>616.54</v>
      </c>
      <c r="E200" s="91">
        <v>1</v>
      </c>
      <c r="F200" s="91">
        <v>149.5</v>
      </c>
    </row>
    <row r="201" spans="1:6" ht="12.75" customHeight="1">
      <c r="A201" s="63" t="s">
        <v>124</v>
      </c>
      <c r="B201" s="65">
        <v>4</v>
      </c>
      <c r="C201" s="91">
        <v>454.5</v>
      </c>
      <c r="D201" s="91">
        <v>610.07</v>
      </c>
      <c r="E201" s="91">
        <v>1</v>
      </c>
      <c r="F201" s="91">
        <v>149.52</v>
      </c>
    </row>
    <row r="202" spans="1:6" ht="12.75" customHeight="1">
      <c r="A202" s="63" t="s">
        <v>124</v>
      </c>
      <c r="B202" s="65">
        <v>5</v>
      </c>
      <c r="C202" s="91">
        <v>523.51</v>
      </c>
      <c r="D202" s="91">
        <v>712.7</v>
      </c>
      <c r="E202" s="91">
        <v>1</v>
      </c>
      <c r="F202" s="91">
        <v>183.15</v>
      </c>
    </row>
    <row r="203" spans="1:6" ht="12.75" customHeight="1">
      <c r="A203" s="63" t="s">
        <v>124</v>
      </c>
      <c r="B203" s="65">
        <v>6</v>
      </c>
      <c r="C203" s="91">
        <v>647.33</v>
      </c>
      <c r="D203" s="91">
        <v>811.42</v>
      </c>
      <c r="E203" s="91">
        <v>1</v>
      </c>
      <c r="F203" s="91">
        <v>158.05</v>
      </c>
    </row>
    <row r="204" spans="1:6" ht="12.75" customHeight="1">
      <c r="A204" s="63" t="s">
        <v>124</v>
      </c>
      <c r="B204" s="65">
        <v>7</v>
      </c>
      <c r="C204" s="91">
        <v>645.86</v>
      </c>
      <c r="D204" s="91">
        <v>811.17</v>
      </c>
      <c r="E204" s="91">
        <v>18.78</v>
      </c>
      <c r="F204" s="91">
        <v>159.27</v>
      </c>
    </row>
    <row r="205" spans="1:6" ht="12.75" customHeight="1">
      <c r="A205" s="63" t="s">
        <v>124</v>
      </c>
      <c r="B205" s="65">
        <v>8</v>
      </c>
      <c r="C205" s="91">
        <v>647.65</v>
      </c>
      <c r="D205" s="91">
        <v>812.3</v>
      </c>
      <c r="E205" s="91">
        <v>1</v>
      </c>
      <c r="F205" s="91">
        <v>158.61</v>
      </c>
    </row>
    <row r="206" spans="1:6" ht="12.75" customHeight="1">
      <c r="A206" s="63" t="s">
        <v>124</v>
      </c>
      <c r="B206" s="65">
        <v>9</v>
      </c>
      <c r="C206" s="91">
        <v>645.17</v>
      </c>
      <c r="D206" s="91">
        <v>810.26</v>
      </c>
      <c r="E206" s="91">
        <v>14.59</v>
      </c>
      <c r="F206" s="91">
        <v>159.05</v>
      </c>
    </row>
    <row r="207" spans="1:6" ht="12.75" customHeight="1">
      <c r="A207" s="63" t="s">
        <v>124</v>
      </c>
      <c r="B207" s="65">
        <v>10</v>
      </c>
      <c r="C207" s="91">
        <v>650.55</v>
      </c>
      <c r="D207" s="91">
        <v>815.65</v>
      </c>
      <c r="E207" s="91">
        <v>16.11</v>
      </c>
      <c r="F207" s="91">
        <v>159.06</v>
      </c>
    </row>
    <row r="208" spans="1:6" ht="12.75" customHeight="1">
      <c r="A208" s="63" t="s">
        <v>124</v>
      </c>
      <c r="B208" s="65">
        <v>11</v>
      </c>
      <c r="C208" s="91">
        <v>650.62</v>
      </c>
      <c r="D208" s="91">
        <v>814.03</v>
      </c>
      <c r="E208" s="91">
        <v>20.37</v>
      </c>
      <c r="F208" s="91">
        <v>157.37</v>
      </c>
    </row>
    <row r="209" spans="1:6" ht="12.75" customHeight="1">
      <c r="A209" s="63" t="s">
        <v>124</v>
      </c>
      <c r="B209" s="65">
        <v>12</v>
      </c>
      <c r="C209" s="91">
        <v>649.7</v>
      </c>
      <c r="D209" s="91">
        <v>812.99</v>
      </c>
      <c r="E209" s="91">
        <v>21.61</v>
      </c>
      <c r="F209" s="91">
        <v>157.25</v>
      </c>
    </row>
    <row r="210" spans="1:6" ht="12.75" customHeight="1">
      <c r="A210" s="63" t="s">
        <v>124</v>
      </c>
      <c r="B210" s="65">
        <v>13</v>
      </c>
      <c r="C210" s="91">
        <v>649.11</v>
      </c>
      <c r="D210" s="91">
        <v>812.42</v>
      </c>
      <c r="E210" s="91">
        <v>22.61</v>
      </c>
      <c r="F210" s="91">
        <v>157.27</v>
      </c>
    </row>
    <row r="211" spans="1:6" ht="12.75" customHeight="1">
      <c r="A211" s="63" t="s">
        <v>124</v>
      </c>
      <c r="B211" s="65">
        <v>14</v>
      </c>
      <c r="C211" s="91">
        <v>648.65</v>
      </c>
      <c r="D211" s="91">
        <v>812.14</v>
      </c>
      <c r="E211" s="91">
        <v>22.22</v>
      </c>
      <c r="F211" s="91">
        <v>157.45</v>
      </c>
    </row>
    <row r="212" spans="1:6" ht="12.75" customHeight="1">
      <c r="A212" s="63" t="s">
        <v>124</v>
      </c>
      <c r="B212" s="65">
        <v>15</v>
      </c>
      <c r="C212" s="91">
        <v>648.21</v>
      </c>
      <c r="D212" s="91">
        <v>810.48</v>
      </c>
      <c r="E212" s="91">
        <v>2.46</v>
      </c>
      <c r="F212" s="91">
        <v>156.23</v>
      </c>
    </row>
    <row r="213" spans="1:6" ht="12.75" customHeight="1">
      <c r="A213" s="63" t="s">
        <v>124</v>
      </c>
      <c r="B213" s="65">
        <v>16</v>
      </c>
      <c r="C213" s="91">
        <v>655.28</v>
      </c>
      <c r="D213" s="91">
        <v>816.11</v>
      </c>
      <c r="E213" s="91">
        <v>1</v>
      </c>
      <c r="F213" s="91">
        <v>154.79</v>
      </c>
    </row>
    <row r="214" spans="1:6" ht="12.75" customHeight="1">
      <c r="A214" s="63" t="s">
        <v>124</v>
      </c>
      <c r="B214" s="65">
        <v>17</v>
      </c>
      <c r="C214" s="91">
        <v>764.9</v>
      </c>
      <c r="D214" s="91">
        <v>936.77</v>
      </c>
      <c r="E214" s="91">
        <v>1</v>
      </c>
      <c r="F214" s="91">
        <v>165.83</v>
      </c>
    </row>
    <row r="215" spans="1:6" ht="12.75" customHeight="1">
      <c r="A215" s="63" t="s">
        <v>124</v>
      </c>
      <c r="B215" s="65">
        <v>18</v>
      </c>
      <c r="C215" s="91">
        <v>800.33</v>
      </c>
      <c r="D215" s="91">
        <v>969.71</v>
      </c>
      <c r="E215" s="91">
        <v>1</v>
      </c>
      <c r="F215" s="91">
        <v>163.34</v>
      </c>
    </row>
    <row r="216" spans="1:6" ht="12.75" customHeight="1">
      <c r="A216" s="63" t="s">
        <v>124</v>
      </c>
      <c r="B216" s="65">
        <v>19</v>
      </c>
      <c r="C216" s="91">
        <v>915.18</v>
      </c>
      <c r="D216" s="91">
        <v>1089.38</v>
      </c>
      <c r="E216" s="91">
        <v>91.52</v>
      </c>
      <c r="F216" s="91">
        <v>168.15</v>
      </c>
    </row>
    <row r="217" spans="1:6" ht="12.75" customHeight="1">
      <c r="A217" s="63" t="s">
        <v>124</v>
      </c>
      <c r="B217" s="65">
        <v>20</v>
      </c>
      <c r="C217" s="91">
        <v>913.91</v>
      </c>
      <c r="D217" s="91">
        <v>1089.51</v>
      </c>
      <c r="E217" s="91">
        <v>89.7</v>
      </c>
      <c r="F217" s="91">
        <v>169.56</v>
      </c>
    </row>
    <row r="218" spans="1:6" ht="12.75" customHeight="1">
      <c r="A218" s="63" t="s">
        <v>124</v>
      </c>
      <c r="B218" s="65">
        <v>21</v>
      </c>
      <c r="C218" s="91">
        <v>795.41</v>
      </c>
      <c r="D218" s="91">
        <v>965.81</v>
      </c>
      <c r="E218" s="91">
        <v>1</v>
      </c>
      <c r="F218" s="91">
        <v>164.36</v>
      </c>
    </row>
    <row r="219" spans="1:6" ht="12.75" customHeight="1">
      <c r="A219" s="63" t="s">
        <v>124</v>
      </c>
      <c r="B219" s="65">
        <v>22</v>
      </c>
      <c r="C219" s="91">
        <v>885.77</v>
      </c>
      <c r="D219" s="91">
        <v>1056.09</v>
      </c>
      <c r="E219" s="91">
        <v>179.75</v>
      </c>
      <c r="F219" s="91">
        <v>164.28</v>
      </c>
    </row>
    <row r="220" spans="1:6" ht="12.75" customHeight="1">
      <c r="A220" s="63" t="s">
        <v>124</v>
      </c>
      <c r="B220" s="65">
        <v>23</v>
      </c>
      <c r="C220" s="91">
        <v>775.42</v>
      </c>
      <c r="D220" s="91">
        <v>940.99</v>
      </c>
      <c r="E220" s="91">
        <v>84.9</v>
      </c>
      <c r="F220" s="91">
        <v>159.53</v>
      </c>
    </row>
    <row r="221" spans="1:6" ht="12.75" customHeight="1">
      <c r="A221" s="63" t="s">
        <v>125</v>
      </c>
      <c r="B221" s="65">
        <v>0</v>
      </c>
      <c r="C221" s="91">
        <v>673.39</v>
      </c>
      <c r="D221" s="91">
        <v>838.05</v>
      </c>
      <c r="E221" s="91">
        <v>53.51</v>
      </c>
      <c r="F221" s="91">
        <v>158.61</v>
      </c>
    </row>
    <row r="222" spans="1:6" ht="12.75" customHeight="1">
      <c r="A222" s="63" t="s">
        <v>125</v>
      </c>
      <c r="B222" s="65">
        <v>1</v>
      </c>
      <c r="C222" s="91">
        <v>619.98</v>
      </c>
      <c r="D222" s="91">
        <v>782.27</v>
      </c>
      <c r="E222" s="91">
        <v>138.4</v>
      </c>
      <c r="F222" s="91">
        <v>156.24</v>
      </c>
    </row>
    <row r="223" spans="1:6" ht="12.75" customHeight="1">
      <c r="A223" s="63" t="s">
        <v>125</v>
      </c>
      <c r="B223" s="65">
        <v>2</v>
      </c>
      <c r="C223" s="91">
        <v>553.77</v>
      </c>
      <c r="D223" s="91">
        <v>712.98</v>
      </c>
      <c r="E223" s="91">
        <v>70</v>
      </c>
      <c r="F223" s="91">
        <v>153.16</v>
      </c>
    </row>
    <row r="224" spans="1:6" ht="12.75" customHeight="1">
      <c r="A224" s="63" t="s">
        <v>125</v>
      </c>
      <c r="B224" s="65">
        <v>3</v>
      </c>
      <c r="C224" s="91">
        <v>530.67</v>
      </c>
      <c r="D224" s="91">
        <v>688.81</v>
      </c>
      <c r="E224" s="91">
        <v>56.11</v>
      </c>
      <c r="F224" s="91">
        <v>152.1</v>
      </c>
    </row>
    <row r="225" spans="1:6" ht="12.75" customHeight="1">
      <c r="A225" s="63" t="s">
        <v>125</v>
      </c>
      <c r="B225" s="65">
        <v>4</v>
      </c>
      <c r="C225" s="91">
        <v>585.36</v>
      </c>
      <c r="D225" s="91">
        <v>745.9</v>
      </c>
      <c r="E225" s="91">
        <v>1</v>
      </c>
      <c r="F225" s="91">
        <v>154.5</v>
      </c>
    </row>
    <row r="226" spans="1:6" ht="12.75" customHeight="1">
      <c r="A226" s="63" t="s">
        <v>125</v>
      </c>
      <c r="B226" s="65">
        <v>5</v>
      </c>
      <c r="C226" s="91">
        <v>762.51</v>
      </c>
      <c r="D226" s="91">
        <v>934.19</v>
      </c>
      <c r="E226" s="91">
        <v>1</v>
      </c>
      <c r="F226" s="91">
        <v>165.64</v>
      </c>
    </row>
    <row r="227" spans="1:6" ht="12.75" customHeight="1">
      <c r="A227" s="63" t="s">
        <v>125</v>
      </c>
      <c r="B227" s="65">
        <v>6</v>
      </c>
      <c r="C227" s="91">
        <v>891.82</v>
      </c>
      <c r="D227" s="91">
        <v>1064.32</v>
      </c>
      <c r="E227" s="91">
        <v>83.12</v>
      </c>
      <c r="F227" s="91">
        <v>166.45</v>
      </c>
    </row>
    <row r="228" spans="1:6" ht="12.75" customHeight="1">
      <c r="A228" s="63" t="s">
        <v>125</v>
      </c>
      <c r="B228" s="65">
        <v>7</v>
      </c>
      <c r="C228" s="91">
        <v>681.02</v>
      </c>
      <c r="D228" s="91">
        <v>872.98</v>
      </c>
      <c r="E228" s="91">
        <v>1</v>
      </c>
      <c r="F228" s="91">
        <v>185.91</v>
      </c>
    </row>
    <row r="229" spans="1:6" ht="12.75" customHeight="1">
      <c r="A229" s="63" t="s">
        <v>125</v>
      </c>
      <c r="B229" s="65">
        <v>8</v>
      </c>
      <c r="C229" s="91">
        <v>800.29</v>
      </c>
      <c r="D229" s="91">
        <v>968.48</v>
      </c>
      <c r="E229" s="91">
        <v>1</v>
      </c>
      <c r="F229" s="91">
        <v>162.15</v>
      </c>
    </row>
    <row r="230" spans="1:6" ht="12.75" customHeight="1">
      <c r="A230" s="63" t="s">
        <v>125</v>
      </c>
      <c r="B230" s="65">
        <v>9</v>
      </c>
      <c r="C230" s="91">
        <v>819.74</v>
      </c>
      <c r="D230" s="91">
        <v>989.18</v>
      </c>
      <c r="E230" s="91">
        <v>1</v>
      </c>
      <c r="F230" s="91">
        <v>163.39</v>
      </c>
    </row>
    <row r="231" spans="1:6" ht="12.75" customHeight="1">
      <c r="A231" s="63" t="s">
        <v>125</v>
      </c>
      <c r="B231" s="65">
        <v>10</v>
      </c>
      <c r="C231" s="91">
        <v>819.56</v>
      </c>
      <c r="D231" s="91">
        <v>989.24</v>
      </c>
      <c r="E231" s="91">
        <v>6.71</v>
      </c>
      <c r="F231" s="91">
        <v>163.64</v>
      </c>
    </row>
    <row r="232" spans="1:6" ht="12.75" customHeight="1">
      <c r="A232" s="63" t="s">
        <v>125</v>
      </c>
      <c r="B232" s="65">
        <v>11</v>
      </c>
      <c r="C232" s="91">
        <v>1029.58</v>
      </c>
      <c r="D232" s="91">
        <v>1205.95</v>
      </c>
      <c r="E232" s="91">
        <v>249.31</v>
      </c>
      <c r="F232" s="91">
        <v>170.32</v>
      </c>
    </row>
    <row r="233" spans="1:6" ht="12.75" customHeight="1">
      <c r="A233" s="63" t="s">
        <v>125</v>
      </c>
      <c r="B233" s="65">
        <v>12</v>
      </c>
      <c r="C233" s="91">
        <v>776.13</v>
      </c>
      <c r="D233" s="91">
        <v>942.87</v>
      </c>
      <c r="E233" s="91">
        <v>7.74</v>
      </c>
      <c r="F233" s="91">
        <v>160.7</v>
      </c>
    </row>
    <row r="234" spans="1:6" ht="12.75" customHeight="1">
      <c r="A234" s="63" t="s">
        <v>125</v>
      </c>
      <c r="B234" s="65">
        <v>13</v>
      </c>
      <c r="C234" s="91">
        <v>1032.31</v>
      </c>
      <c r="D234" s="91">
        <v>1209.72</v>
      </c>
      <c r="E234" s="91">
        <v>258.17</v>
      </c>
      <c r="F234" s="91">
        <v>171.36</v>
      </c>
    </row>
    <row r="235" spans="1:6" ht="12.75" customHeight="1">
      <c r="A235" s="63" t="s">
        <v>125</v>
      </c>
      <c r="B235" s="65">
        <v>14</v>
      </c>
      <c r="C235" s="91">
        <v>1054.58</v>
      </c>
      <c r="D235" s="91">
        <v>1232.76</v>
      </c>
      <c r="E235" s="91">
        <v>284.14</v>
      </c>
      <c r="F235" s="91">
        <v>172.14</v>
      </c>
    </row>
    <row r="236" spans="1:6" ht="12.75" customHeight="1">
      <c r="A236" s="63" t="s">
        <v>125</v>
      </c>
      <c r="B236" s="65">
        <v>15</v>
      </c>
      <c r="C236" s="91">
        <v>1030.25</v>
      </c>
      <c r="D236" s="91">
        <v>1205.53</v>
      </c>
      <c r="E236" s="91">
        <v>283.03</v>
      </c>
      <c r="F236" s="91">
        <v>169.24</v>
      </c>
    </row>
    <row r="237" spans="1:6" ht="12.75" customHeight="1">
      <c r="A237" s="63" t="s">
        <v>125</v>
      </c>
      <c r="B237" s="65">
        <v>16</v>
      </c>
      <c r="C237" s="91">
        <v>1032.96</v>
      </c>
      <c r="D237" s="91">
        <v>1207.78</v>
      </c>
      <c r="E237" s="91">
        <v>262.49</v>
      </c>
      <c r="F237" s="91">
        <v>168.77</v>
      </c>
    </row>
    <row r="238" spans="1:6" ht="12.75" customHeight="1">
      <c r="A238" s="63" t="s">
        <v>125</v>
      </c>
      <c r="B238" s="65">
        <v>17</v>
      </c>
      <c r="C238" s="91">
        <v>796.54</v>
      </c>
      <c r="D238" s="91">
        <v>1016.44</v>
      </c>
      <c r="E238" s="91">
        <v>1</v>
      </c>
      <c r="F238" s="91">
        <v>213.86</v>
      </c>
    </row>
    <row r="239" spans="1:6" ht="12.75" customHeight="1">
      <c r="A239" s="63" t="s">
        <v>125</v>
      </c>
      <c r="B239" s="65">
        <v>18</v>
      </c>
      <c r="C239" s="91">
        <v>890.25</v>
      </c>
      <c r="D239" s="91">
        <v>1063.28</v>
      </c>
      <c r="E239" s="91">
        <v>1</v>
      </c>
      <c r="F239" s="91">
        <v>166.99</v>
      </c>
    </row>
    <row r="240" spans="1:6" ht="12.75" customHeight="1">
      <c r="A240" s="63" t="s">
        <v>125</v>
      </c>
      <c r="B240" s="65">
        <v>19</v>
      </c>
      <c r="C240" s="91">
        <v>1079.66</v>
      </c>
      <c r="D240" s="91">
        <v>1260.07</v>
      </c>
      <c r="E240" s="91">
        <v>170.91</v>
      </c>
      <c r="F240" s="91">
        <v>174.37</v>
      </c>
    </row>
    <row r="241" spans="1:6" ht="12.75" customHeight="1">
      <c r="A241" s="63" t="s">
        <v>125</v>
      </c>
      <c r="B241" s="65">
        <v>20</v>
      </c>
      <c r="C241" s="91">
        <v>916.78</v>
      </c>
      <c r="D241" s="91">
        <v>1090.59</v>
      </c>
      <c r="E241" s="91">
        <v>71.13</v>
      </c>
      <c r="F241" s="91">
        <v>167.76</v>
      </c>
    </row>
    <row r="242" spans="1:6" ht="12.75" customHeight="1">
      <c r="A242" s="63" t="s">
        <v>125</v>
      </c>
      <c r="B242" s="65">
        <v>21</v>
      </c>
      <c r="C242" s="91">
        <v>849.62</v>
      </c>
      <c r="D242" s="91">
        <v>1021.24</v>
      </c>
      <c r="E242" s="91">
        <v>63.44</v>
      </c>
      <c r="F242" s="91">
        <v>165.57</v>
      </c>
    </row>
    <row r="243" spans="1:6" ht="12.75" customHeight="1">
      <c r="A243" s="63" t="s">
        <v>125</v>
      </c>
      <c r="B243" s="65">
        <v>22</v>
      </c>
      <c r="C243" s="91">
        <v>887.13</v>
      </c>
      <c r="D243" s="91">
        <v>1056.71</v>
      </c>
      <c r="E243" s="91">
        <v>146.28</v>
      </c>
      <c r="F243" s="91">
        <v>163.54</v>
      </c>
    </row>
    <row r="244" spans="1:6" ht="12.75" customHeight="1">
      <c r="A244" s="63" t="s">
        <v>125</v>
      </c>
      <c r="B244" s="65">
        <v>23</v>
      </c>
      <c r="C244" s="91">
        <v>777.17</v>
      </c>
      <c r="D244" s="91">
        <v>942.46</v>
      </c>
      <c r="E244" s="91">
        <v>106.64</v>
      </c>
      <c r="F244" s="91">
        <v>159.25</v>
      </c>
    </row>
    <row r="245" spans="1:6" ht="12.75" customHeight="1">
      <c r="A245" s="63" t="s">
        <v>126</v>
      </c>
      <c r="B245" s="65">
        <v>0</v>
      </c>
      <c r="C245" s="91">
        <v>663.99</v>
      </c>
      <c r="D245" s="91">
        <v>827.65</v>
      </c>
      <c r="E245" s="91">
        <v>66.44</v>
      </c>
      <c r="F245" s="91">
        <v>157.62</v>
      </c>
    </row>
    <row r="246" spans="1:6" ht="12.75" customHeight="1">
      <c r="A246" s="63" t="s">
        <v>126</v>
      </c>
      <c r="B246" s="65">
        <v>1</v>
      </c>
      <c r="C246" s="91">
        <v>494.09</v>
      </c>
      <c r="D246" s="91">
        <v>650.14</v>
      </c>
      <c r="E246" s="91">
        <v>50.13</v>
      </c>
      <c r="F246" s="91">
        <v>150.01</v>
      </c>
    </row>
    <row r="247" spans="1:6" ht="12.75" customHeight="1">
      <c r="A247" s="63" t="s">
        <v>126</v>
      </c>
      <c r="B247" s="65">
        <v>2</v>
      </c>
      <c r="C247" s="91">
        <v>403.4</v>
      </c>
      <c r="D247" s="91">
        <v>555.69</v>
      </c>
      <c r="E247" s="91">
        <v>1</v>
      </c>
      <c r="F247" s="91">
        <v>146.24</v>
      </c>
    </row>
    <row r="248" spans="1:6" ht="12.75" customHeight="1">
      <c r="A248" s="63" t="s">
        <v>126</v>
      </c>
      <c r="B248" s="65">
        <v>3</v>
      </c>
      <c r="C248" s="91">
        <v>404.39</v>
      </c>
      <c r="D248" s="91">
        <v>574.33</v>
      </c>
      <c r="E248" s="91">
        <v>1</v>
      </c>
      <c r="F248" s="91">
        <v>163.89</v>
      </c>
    </row>
    <row r="249" spans="1:6" ht="12.75" customHeight="1">
      <c r="A249" s="63" t="s">
        <v>126</v>
      </c>
      <c r="B249" s="65">
        <v>4</v>
      </c>
      <c r="C249" s="91">
        <v>495.09</v>
      </c>
      <c r="D249" s="91">
        <v>695.75</v>
      </c>
      <c r="E249" s="91">
        <v>1</v>
      </c>
      <c r="F249" s="91">
        <v>194.61</v>
      </c>
    </row>
    <row r="250" spans="1:6" ht="12.75" customHeight="1">
      <c r="A250" s="63" t="s">
        <v>126</v>
      </c>
      <c r="B250" s="65">
        <v>5</v>
      </c>
      <c r="C250" s="91">
        <v>648.17</v>
      </c>
      <c r="D250" s="91">
        <v>934.23</v>
      </c>
      <c r="E250" s="91">
        <v>1</v>
      </c>
      <c r="F250" s="91">
        <v>280.02</v>
      </c>
    </row>
    <row r="251" spans="1:6" ht="12.75" customHeight="1">
      <c r="A251" s="63" t="s">
        <v>126</v>
      </c>
      <c r="B251" s="65">
        <v>6</v>
      </c>
      <c r="C251" s="91">
        <v>689.39</v>
      </c>
      <c r="D251" s="91">
        <v>941.9</v>
      </c>
      <c r="E251" s="91">
        <v>1</v>
      </c>
      <c r="F251" s="91">
        <v>246.46</v>
      </c>
    </row>
    <row r="252" spans="1:6" ht="12.75" customHeight="1">
      <c r="A252" s="63" t="s">
        <v>126</v>
      </c>
      <c r="B252" s="65">
        <v>7</v>
      </c>
      <c r="C252" s="91">
        <v>685.87</v>
      </c>
      <c r="D252" s="91">
        <v>931.15</v>
      </c>
      <c r="E252" s="91">
        <v>1</v>
      </c>
      <c r="F252" s="91">
        <v>239.23</v>
      </c>
    </row>
    <row r="253" spans="1:6" ht="12.75" customHeight="1">
      <c r="A253" s="63" t="s">
        <v>126</v>
      </c>
      <c r="B253" s="65">
        <v>8</v>
      </c>
      <c r="C253" s="91">
        <v>762.14</v>
      </c>
      <c r="D253" s="91">
        <v>1594.5</v>
      </c>
      <c r="E253" s="91">
        <v>1</v>
      </c>
      <c r="F253" s="91">
        <v>826.32</v>
      </c>
    </row>
    <row r="254" spans="1:6" ht="12.75" customHeight="1">
      <c r="A254" s="63" t="s">
        <v>126</v>
      </c>
      <c r="B254" s="65">
        <v>9</v>
      </c>
      <c r="C254" s="91">
        <v>786.32</v>
      </c>
      <c r="D254" s="91">
        <v>1085.42</v>
      </c>
      <c r="E254" s="91">
        <v>1</v>
      </c>
      <c r="F254" s="91">
        <v>293.06</v>
      </c>
    </row>
    <row r="255" spans="1:6" ht="12.75" customHeight="1">
      <c r="A255" s="63" t="s">
        <v>126</v>
      </c>
      <c r="B255" s="65">
        <v>10</v>
      </c>
      <c r="C255" s="91">
        <v>786.73</v>
      </c>
      <c r="D255" s="91">
        <v>960.58</v>
      </c>
      <c r="E255" s="91">
        <v>1</v>
      </c>
      <c r="F255" s="91">
        <v>167.81</v>
      </c>
    </row>
    <row r="256" spans="1:6" ht="12.75" customHeight="1">
      <c r="A256" s="63" t="s">
        <v>126</v>
      </c>
      <c r="B256" s="65">
        <v>11</v>
      </c>
      <c r="C256" s="91">
        <v>785.48</v>
      </c>
      <c r="D256" s="91">
        <v>957.72</v>
      </c>
      <c r="E256" s="91">
        <v>1</v>
      </c>
      <c r="F256" s="91">
        <v>166.19</v>
      </c>
    </row>
    <row r="257" spans="1:6" ht="12.75" customHeight="1">
      <c r="A257" s="63" t="s">
        <v>126</v>
      </c>
      <c r="B257" s="65">
        <v>12</v>
      </c>
      <c r="C257" s="91">
        <v>754.76</v>
      </c>
      <c r="D257" s="91">
        <v>950.51</v>
      </c>
      <c r="E257" s="91">
        <v>1</v>
      </c>
      <c r="F257" s="91">
        <v>189.7</v>
      </c>
    </row>
    <row r="258" spans="1:6" ht="12.75" customHeight="1">
      <c r="A258" s="63" t="s">
        <v>126</v>
      </c>
      <c r="B258" s="65">
        <v>13</v>
      </c>
      <c r="C258" s="91">
        <v>755.19</v>
      </c>
      <c r="D258" s="91">
        <v>954.56</v>
      </c>
      <c r="E258" s="91">
        <v>1</v>
      </c>
      <c r="F258" s="91">
        <v>193.32</v>
      </c>
    </row>
    <row r="259" spans="1:6" ht="12.75" customHeight="1">
      <c r="A259" s="63" t="s">
        <v>126</v>
      </c>
      <c r="B259" s="65">
        <v>14</v>
      </c>
      <c r="C259" s="91">
        <v>740.25</v>
      </c>
      <c r="D259" s="91">
        <v>947.99</v>
      </c>
      <c r="E259" s="91">
        <v>1</v>
      </c>
      <c r="F259" s="91">
        <v>201.69</v>
      </c>
    </row>
    <row r="260" spans="1:6" ht="12.75" customHeight="1">
      <c r="A260" s="63" t="s">
        <v>126</v>
      </c>
      <c r="B260" s="65">
        <v>15</v>
      </c>
      <c r="C260" s="91">
        <v>746.04</v>
      </c>
      <c r="D260" s="91">
        <v>931.46</v>
      </c>
      <c r="E260" s="91">
        <v>1</v>
      </c>
      <c r="F260" s="91">
        <v>179.38</v>
      </c>
    </row>
    <row r="261" spans="1:6" ht="12.75" customHeight="1">
      <c r="A261" s="63" t="s">
        <v>126</v>
      </c>
      <c r="B261" s="65">
        <v>16</v>
      </c>
      <c r="C261" s="91">
        <v>766.8</v>
      </c>
      <c r="D261" s="91">
        <v>1589.87</v>
      </c>
      <c r="E261" s="91">
        <v>1</v>
      </c>
      <c r="F261" s="91">
        <v>817.03</v>
      </c>
    </row>
    <row r="262" spans="1:6" ht="12.75" customHeight="1">
      <c r="A262" s="63" t="s">
        <v>126</v>
      </c>
      <c r="B262" s="65">
        <v>17</v>
      </c>
      <c r="C262" s="91">
        <v>810.16</v>
      </c>
      <c r="D262" s="91">
        <v>1086.79</v>
      </c>
      <c r="E262" s="91">
        <v>1</v>
      </c>
      <c r="F262" s="91">
        <v>270.58</v>
      </c>
    </row>
    <row r="263" spans="1:6" ht="12.75" customHeight="1">
      <c r="A263" s="63" t="s">
        <v>126</v>
      </c>
      <c r="B263" s="65">
        <v>18</v>
      </c>
      <c r="C263" s="91">
        <v>907.99</v>
      </c>
      <c r="D263" s="91">
        <v>1102.29</v>
      </c>
      <c r="E263" s="91">
        <v>1</v>
      </c>
      <c r="F263" s="91">
        <v>188.25</v>
      </c>
    </row>
    <row r="264" spans="1:6" ht="12.75" customHeight="1">
      <c r="A264" s="63" t="s">
        <v>126</v>
      </c>
      <c r="B264" s="65">
        <v>19</v>
      </c>
      <c r="C264" s="91">
        <v>857.91</v>
      </c>
      <c r="D264" s="91">
        <v>1027.96</v>
      </c>
      <c r="E264" s="91">
        <v>1</v>
      </c>
      <c r="F264" s="91">
        <v>164</v>
      </c>
    </row>
    <row r="265" spans="1:6" ht="12.75" customHeight="1">
      <c r="A265" s="63" t="s">
        <v>126</v>
      </c>
      <c r="B265" s="65">
        <v>20</v>
      </c>
      <c r="C265" s="91">
        <v>813</v>
      </c>
      <c r="D265" s="91">
        <v>982.81</v>
      </c>
      <c r="E265" s="91">
        <v>1</v>
      </c>
      <c r="F265" s="91">
        <v>163.77</v>
      </c>
    </row>
    <row r="266" spans="1:6" ht="12.75" customHeight="1">
      <c r="A266" s="63" t="s">
        <v>126</v>
      </c>
      <c r="B266" s="65">
        <v>21</v>
      </c>
      <c r="C266" s="91">
        <v>798.7</v>
      </c>
      <c r="D266" s="91">
        <v>967.69</v>
      </c>
      <c r="E266" s="91">
        <v>1</v>
      </c>
      <c r="F266" s="91">
        <v>162.94</v>
      </c>
    </row>
    <row r="267" spans="1:6" ht="12.75" customHeight="1">
      <c r="A267" s="63" t="s">
        <v>126</v>
      </c>
      <c r="B267" s="65">
        <v>22</v>
      </c>
      <c r="C267" s="91">
        <v>889.84</v>
      </c>
      <c r="D267" s="91">
        <v>1058.61</v>
      </c>
      <c r="E267" s="91">
        <v>145.68</v>
      </c>
      <c r="F267" s="91">
        <v>162.72</v>
      </c>
    </row>
    <row r="268" spans="1:6" ht="12.75" customHeight="1">
      <c r="A268" s="63" t="s">
        <v>126</v>
      </c>
      <c r="B268" s="65">
        <v>23</v>
      </c>
      <c r="C268" s="91">
        <v>773.27</v>
      </c>
      <c r="D268" s="91">
        <v>938.15</v>
      </c>
      <c r="E268" s="91">
        <v>80.03</v>
      </c>
      <c r="F268" s="91">
        <v>158.84</v>
      </c>
    </row>
    <row r="269" spans="1:6" ht="12.75" customHeight="1">
      <c r="A269" s="63" t="s">
        <v>127</v>
      </c>
      <c r="B269" s="65">
        <v>0</v>
      </c>
      <c r="C269" s="91">
        <v>672.63</v>
      </c>
      <c r="D269" s="91">
        <v>836.36</v>
      </c>
      <c r="E269" s="91">
        <v>78.52</v>
      </c>
      <c r="F269" s="91">
        <v>157.69</v>
      </c>
    </row>
    <row r="270" spans="1:6" ht="12.75" customHeight="1">
      <c r="A270" s="63" t="s">
        <v>127</v>
      </c>
      <c r="B270" s="65">
        <v>1</v>
      </c>
      <c r="C270" s="91">
        <v>542.99</v>
      </c>
      <c r="D270" s="91">
        <v>700.83</v>
      </c>
      <c r="E270" s="91">
        <v>118.39</v>
      </c>
      <c r="F270" s="91">
        <v>151.8</v>
      </c>
    </row>
    <row r="271" spans="1:6" ht="12.75" customHeight="1">
      <c r="A271" s="63" t="s">
        <v>127</v>
      </c>
      <c r="B271" s="65">
        <v>2</v>
      </c>
      <c r="C271" s="91">
        <v>450.04</v>
      </c>
      <c r="D271" s="91">
        <v>604.1</v>
      </c>
      <c r="E271" s="91">
        <v>37.31</v>
      </c>
      <c r="F271" s="91">
        <v>148.02</v>
      </c>
    </row>
    <row r="272" spans="1:6" ht="12.75" customHeight="1">
      <c r="A272" s="63" t="s">
        <v>127</v>
      </c>
      <c r="B272" s="65">
        <v>3</v>
      </c>
      <c r="C272" s="91">
        <v>465.46</v>
      </c>
      <c r="D272" s="91">
        <v>620.21</v>
      </c>
      <c r="E272" s="91">
        <v>1</v>
      </c>
      <c r="F272" s="91">
        <v>148.7</v>
      </c>
    </row>
    <row r="273" spans="1:6" ht="12.75" customHeight="1">
      <c r="A273" s="63" t="s">
        <v>127</v>
      </c>
      <c r="B273" s="65">
        <v>4</v>
      </c>
      <c r="C273" s="91">
        <v>583.49</v>
      </c>
      <c r="D273" s="91">
        <v>748.84</v>
      </c>
      <c r="E273" s="91">
        <v>1</v>
      </c>
      <c r="F273" s="91">
        <v>159.31</v>
      </c>
    </row>
    <row r="274" spans="1:6" ht="12.75" customHeight="1">
      <c r="A274" s="63" t="s">
        <v>127</v>
      </c>
      <c r="B274" s="65">
        <v>5</v>
      </c>
      <c r="C274" s="91">
        <v>767.07</v>
      </c>
      <c r="D274" s="91">
        <v>937.75</v>
      </c>
      <c r="E274" s="91">
        <v>1</v>
      </c>
      <c r="F274" s="91">
        <v>164.64</v>
      </c>
    </row>
    <row r="275" spans="1:6" ht="12.75" customHeight="1">
      <c r="A275" s="63" t="s">
        <v>127</v>
      </c>
      <c r="B275" s="65">
        <v>6</v>
      </c>
      <c r="C275" s="91">
        <v>729.89</v>
      </c>
      <c r="D275" s="91">
        <v>945.15</v>
      </c>
      <c r="E275" s="91">
        <v>1</v>
      </c>
      <c r="F275" s="91">
        <v>209.22</v>
      </c>
    </row>
    <row r="276" spans="1:6" ht="12.75" customHeight="1">
      <c r="A276" s="63" t="s">
        <v>127</v>
      </c>
      <c r="B276" s="65">
        <v>7</v>
      </c>
      <c r="C276" s="91">
        <v>724.01</v>
      </c>
      <c r="D276" s="91">
        <v>949.73</v>
      </c>
      <c r="E276" s="91">
        <v>1</v>
      </c>
      <c r="F276" s="91">
        <v>219.67</v>
      </c>
    </row>
    <row r="277" spans="1:6" ht="12.75" customHeight="1">
      <c r="A277" s="63" t="s">
        <v>127</v>
      </c>
      <c r="B277" s="65">
        <v>8</v>
      </c>
      <c r="C277" s="91">
        <v>788.03</v>
      </c>
      <c r="D277" s="91">
        <v>961.71</v>
      </c>
      <c r="E277" s="91">
        <v>1</v>
      </c>
      <c r="F277" s="91">
        <v>167.64</v>
      </c>
    </row>
    <row r="278" spans="1:6" ht="12.75" customHeight="1">
      <c r="A278" s="63" t="s">
        <v>127</v>
      </c>
      <c r="B278" s="65">
        <v>9</v>
      </c>
      <c r="C278" s="91">
        <v>793</v>
      </c>
      <c r="D278" s="91">
        <v>997.66</v>
      </c>
      <c r="E278" s="91">
        <v>1</v>
      </c>
      <c r="F278" s="91">
        <v>198.62</v>
      </c>
    </row>
    <row r="279" spans="1:6" ht="12.75" customHeight="1">
      <c r="A279" s="63" t="s">
        <v>127</v>
      </c>
      <c r="B279" s="65">
        <v>10</v>
      </c>
      <c r="C279" s="91">
        <v>792.97</v>
      </c>
      <c r="D279" s="91">
        <v>960.45</v>
      </c>
      <c r="E279" s="91">
        <v>1</v>
      </c>
      <c r="F279" s="91">
        <v>161.43</v>
      </c>
    </row>
    <row r="280" spans="1:6" ht="12.75" customHeight="1">
      <c r="A280" s="63" t="s">
        <v>127</v>
      </c>
      <c r="B280" s="65">
        <v>11</v>
      </c>
      <c r="C280" s="91">
        <v>1036.97</v>
      </c>
      <c r="D280" s="91">
        <v>1212.39</v>
      </c>
      <c r="E280" s="91">
        <v>214.1</v>
      </c>
      <c r="F280" s="91">
        <v>169.38</v>
      </c>
    </row>
    <row r="281" spans="1:6" ht="12.75" customHeight="1">
      <c r="A281" s="63" t="s">
        <v>127</v>
      </c>
      <c r="B281" s="65">
        <v>12</v>
      </c>
      <c r="C281" s="91">
        <v>779.67</v>
      </c>
      <c r="D281" s="91">
        <v>946.46</v>
      </c>
      <c r="E281" s="91">
        <v>1</v>
      </c>
      <c r="F281" s="91">
        <v>160.74</v>
      </c>
    </row>
    <row r="282" spans="1:6" ht="12.75" customHeight="1">
      <c r="A282" s="63" t="s">
        <v>127</v>
      </c>
      <c r="B282" s="65">
        <v>13</v>
      </c>
      <c r="C282" s="91">
        <v>780.36</v>
      </c>
      <c r="D282" s="91">
        <v>946.99</v>
      </c>
      <c r="E282" s="91">
        <v>1</v>
      </c>
      <c r="F282" s="91">
        <v>160.59</v>
      </c>
    </row>
    <row r="283" spans="1:6" ht="12.75" customHeight="1">
      <c r="A283" s="63" t="s">
        <v>127</v>
      </c>
      <c r="B283" s="65">
        <v>14</v>
      </c>
      <c r="C283" s="91">
        <v>779.02</v>
      </c>
      <c r="D283" s="91">
        <v>946.2</v>
      </c>
      <c r="E283" s="91">
        <v>1</v>
      </c>
      <c r="F283" s="91">
        <v>161.13</v>
      </c>
    </row>
    <row r="284" spans="1:6" ht="12.75" customHeight="1">
      <c r="A284" s="63" t="s">
        <v>127</v>
      </c>
      <c r="B284" s="65">
        <v>15</v>
      </c>
      <c r="C284" s="91">
        <v>777.43</v>
      </c>
      <c r="D284" s="91">
        <v>942.05</v>
      </c>
      <c r="E284" s="91">
        <v>10.58</v>
      </c>
      <c r="F284" s="91">
        <v>158.58</v>
      </c>
    </row>
    <row r="285" spans="1:6" ht="12.75" customHeight="1">
      <c r="A285" s="63" t="s">
        <v>127</v>
      </c>
      <c r="B285" s="65">
        <v>16</v>
      </c>
      <c r="C285" s="91">
        <v>776.33</v>
      </c>
      <c r="D285" s="91">
        <v>1588.81</v>
      </c>
      <c r="E285" s="91">
        <v>1</v>
      </c>
      <c r="F285" s="91">
        <v>806.43</v>
      </c>
    </row>
    <row r="286" spans="1:6" ht="12.75" customHeight="1">
      <c r="A286" s="63" t="s">
        <v>127</v>
      </c>
      <c r="B286" s="65">
        <v>17</v>
      </c>
      <c r="C286" s="91">
        <v>789.01</v>
      </c>
      <c r="D286" s="91">
        <v>1060.37</v>
      </c>
      <c r="E286" s="91">
        <v>1</v>
      </c>
      <c r="F286" s="91">
        <v>265.31</v>
      </c>
    </row>
    <row r="287" spans="1:6" ht="12.75" customHeight="1">
      <c r="A287" s="63" t="s">
        <v>127</v>
      </c>
      <c r="B287" s="65">
        <v>18</v>
      </c>
      <c r="C287" s="91">
        <v>878.66</v>
      </c>
      <c r="D287" s="91">
        <v>1191.81</v>
      </c>
      <c r="E287" s="91">
        <v>1</v>
      </c>
      <c r="F287" s="91">
        <v>307.11</v>
      </c>
    </row>
    <row r="288" spans="1:6" ht="12.75" customHeight="1">
      <c r="A288" s="63" t="s">
        <v>127</v>
      </c>
      <c r="B288" s="65">
        <v>19</v>
      </c>
      <c r="C288" s="91">
        <v>906.37</v>
      </c>
      <c r="D288" s="91">
        <v>1223.02</v>
      </c>
      <c r="E288" s="91">
        <v>1</v>
      </c>
      <c r="F288" s="91">
        <v>310.61</v>
      </c>
    </row>
    <row r="289" spans="1:6" ht="12.75" customHeight="1">
      <c r="A289" s="63" t="s">
        <v>127</v>
      </c>
      <c r="B289" s="65">
        <v>20</v>
      </c>
      <c r="C289" s="91">
        <v>806.55</v>
      </c>
      <c r="D289" s="91">
        <v>987.68</v>
      </c>
      <c r="E289" s="91">
        <v>1</v>
      </c>
      <c r="F289" s="91">
        <v>175.08</v>
      </c>
    </row>
    <row r="290" spans="1:6" ht="12.75" customHeight="1">
      <c r="A290" s="63" t="s">
        <v>127</v>
      </c>
      <c r="B290" s="65">
        <v>21</v>
      </c>
      <c r="C290" s="91">
        <v>808.95</v>
      </c>
      <c r="D290" s="91">
        <v>977.78</v>
      </c>
      <c r="E290" s="91">
        <v>1</v>
      </c>
      <c r="F290" s="91">
        <v>162.79</v>
      </c>
    </row>
    <row r="291" spans="1:6" ht="12.75" customHeight="1">
      <c r="A291" s="63" t="s">
        <v>127</v>
      </c>
      <c r="B291" s="65">
        <v>22</v>
      </c>
      <c r="C291" s="91">
        <v>890.7</v>
      </c>
      <c r="D291" s="91">
        <v>1059.56</v>
      </c>
      <c r="E291" s="91">
        <v>150.66</v>
      </c>
      <c r="F291" s="91">
        <v>162.82</v>
      </c>
    </row>
    <row r="292" spans="1:6" ht="12.75" customHeight="1">
      <c r="A292" s="63" t="s">
        <v>127</v>
      </c>
      <c r="B292" s="65">
        <v>23</v>
      </c>
      <c r="C292" s="91">
        <v>771.73</v>
      </c>
      <c r="D292" s="91">
        <v>935.83</v>
      </c>
      <c r="E292" s="91">
        <v>66.5</v>
      </c>
      <c r="F292" s="91">
        <v>158.05</v>
      </c>
    </row>
    <row r="293" spans="1:6" ht="12.75" customHeight="1">
      <c r="A293" s="63" t="s">
        <v>128</v>
      </c>
      <c r="B293" s="65">
        <v>0</v>
      </c>
      <c r="C293" s="91">
        <v>682.38</v>
      </c>
      <c r="D293" s="91">
        <v>846.46</v>
      </c>
      <c r="E293" s="91">
        <v>89.54</v>
      </c>
      <c r="F293" s="91">
        <v>158.04</v>
      </c>
    </row>
    <row r="294" spans="1:6" ht="12.75" customHeight="1">
      <c r="A294" s="63" t="s">
        <v>128</v>
      </c>
      <c r="B294" s="65">
        <v>1</v>
      </c>
      <c r="C294" s="91">
        <v>555.32</v>
      </c>
      <c r="D294" s="91">
        <v>713.54</v>
      </c>
      <c r="E294" s="91">
        <v>113.41</v>
      </c>
      <c r="F294" s="91">
        <v>152.18</v>
      </c>
    </row>
    <row r="295" spans="1:6" ht="12.75" customHeight="1">
      <c r="A295" s="63" t="s">
        <v>128</v>
      </c>
      <c r="B295" s="65">
        <v>2</v>
      </c>
      <c r="C295" s="91">
        <v>404.52</v>
      </c>
      <c r="D295" s="91">
        <v>556.45</v>
      </c>
      <c r="E295" s="91">
        <v>1</v>
      </c>
      <c r="F295" s="91">
        <v>145.89</v>
      </c>
    </row>
    <row r="296" spans="1:6" ht="12.75" customHeight="1">
      <c r="A296" s="63" t="s">
        <v>128</v>
      </c>
      <c r="B296" s="65">
        <v>3</v>
      </c>
      <c r="C296" s="91">
        <v>447.24</v>
      </c>
      <c r="D296" s="91">
        <v>601</v>
      </c>
      <c r="E296" s="91">
        <v>44.02</v>
      </c>
      <c r="F296" s="91">
        <v>147.72</v>
      </c>
    </row>
    <row r="297" spans="1:6" ht="12.75" customHeight="1">
      <c r="A297" s="63" t="s">
        <v>128</v>
      </c>
      <c r="B297" s="65">
        <v>4</v>
      </c>
      <c r="C297" s="91">
        <v>572.5</v>
      </c>
      <c r="D297" s="91">
        <v>736.57</v>
      </c>
      <c r="E297" s="91">
        <v>1</v>
      </c>
      <c r="F297" s="91">
        <v>158.03</v>
      </c>
    </row>
    <row r="298" spans="1:6" ht="12.75" customHeight="1">
      <c r="A298" s="63" t="s">
        <v>128</v>
      </c>
      <c r="B298" s="65">
        <v>5</v>
      </c>
      <c r="C298" s="91">
        <v>682.81</v>
      </c>
      <c r="D298" s="91">
        <v>933.7</v>
      </c>
      <c r="E298" s="91">
        <v>1</v>
      </c>
      <c r="F298" s="91">
        <v>244.84</v>
      </c>
    </row>
    <row r="299" spans="1:6" ht="12.75" customHeight="1">
      <c r="A299" s="63" t="s">
        <v>128</v>
      </c>
      <c r="B299" s="65">
        <v>6</v>
      </c>
      <c r="C299" s="91">
        <v>693.52</v>
      </c>
      <c r="D299" s="91">
        <v>939.99</v>
      </c>
      <c r="E299" s="91">
        <v>1</v>
      </c>
      <c r="F299" s="91">
        <v>240.43</v>
      </c>
    </row>
    <row r="300" spans="1:6" ht="12.75" customHeight="1">
      <c r="A300" s="63" t="s">
        <v>128</v>
      </c>
      <c r="B300" s="65">
        <v>7</v>
      </c>
      <c r="C300" s="91">
        <v>720.22</v>
      </c>
      <c r="D300" s="91">
        <v>885.01</v>
      </c>
      <c r="E300" s="91">
        <v>1</v>
      </c>
      <c r="F300" s="91">
        <v>158.74</v>
      </c>
    </row>
    <row r="301" spans="1:6" ht="12.75" customHeight="1">
      <c r="A301" s="63" t="s">
        <v>128</v>
      </c>
      <c r="B301" s="65">
        <v>8</v>
      </c>
      <c r="C301" s="91">
        <v>966.85</v>
      </c>
      <c r="D301" s="91">
        <v>1584.06</v>
      </c>
      <c r="E301" s="91">
        <v>1</v>
      </c>
      <c r="F301" s="91">
        <v>611.16</v>
      </c>
    </row>
    <row r="302" spans="1:6" ht="12.75" customHeight="1">
      <c r="A302" s="63" t="s">
        <v>128</v>
      </c>
      <c r="B302" s="65">
        <v>9</v>
      </c>
      <c r="C302" s="91">
        <v>795.97</v>
      </c>
      <c r="D302" s="91">
        <v>965.38</v>
      </c>
      <c r="E302" s="91">
        <v>1</v>
      </c>
      <c r="F302" s="91">
        <v>163.37</v>
      </c>
    </row>
    <row r="303" spans="1:6" ht="12.75" customHeight="1">
      <c r="A303" s="63" t="s">
        <v>128</v>
      </c>
      <c r="B303" s="65">
        <v>10</v>
      </c>
      <c r="C303" s="91">
        <v>792.12</v>
      </c>
      <c r="D303" s="91">
        <v>955.49</v>
      </c>
      <c r="E303" s="91">
        <v>1</v>
      </c>
      <c r="F303" s="91">
        <v>157.33</v>
      </c>
    </row>
    <row r="304" spans="1:6" ht="12.75" customHeight="1">
      <c r="A304" s="63" t="s">
        <v>128</v>
      </c>
      <c r="B304" s="65">
        <v>11</v>
      </c>
      <c r="C304" s="91">
        <v>958.91</v>
      </c>
      <c r="D304" s="91">
        <v>1127.28</v>
      </c>
      <c r="E304" s="91">
        <v>155.91</v>
      </c>
      <c r="F304" s="91">
        <v>162.32</v>
      </c>
    </row>
    <row r="305" spans="1:6" ht="12.75" customHeight="1">
      <c r="A305" s="63" t="s">
        <v>128</v>
      </c>
      <c r="B305" s="65">
        <v>12</v>
      </c>
      <c r="C305" s="91">
        <v>963.86</v>
      </c>
      <c r="D305" s="91">
        <v>1132.23</v>
      </c>
      <c r="E305" s="91">
        <v>173.9</v>
      </c>
      <c r="F305" s="91">
        <v>162.32</v>
      </c>
    </row>
    <row r="306" spans="1:6" ht="12.75" customHeight="1">
      <c r="A306" s="63" t="s">
        <v>128</v>
      </c>
      <c r="B306" s="65">
        <v>13</v>
      </c>
      <c r="C306" s="91">
        <v>782.16</v>
      </c>
      <c r="D306" s="91">
        <v>944.75</v>
      </c>
      <c r="E306" s="91">
        <v>1</v>
      </c>
      <c r="F306" s="91">
        <v>156.54</v>
      </c>
    </row>
    <row r="307" spans="1:6" ht="12.75" customHeight="1">
      <c r="A307" s="63" t="s">
        <v>128</v>
      </c>
      <c r="B307" s="65">
        <v>14</v>
      </c>
      <c r="C307" s="91">
        <v>777.76</v>
      </c>
      <c r="D307" s="91">
        <v>939.6</v>
      </c>
      <c r="E307" s="91">
        <v>1</v>
      </c>
      <c r="F307" s="91">
        <v>155.8</v>
      </c>
    </row>
    <row r="308" spans="1:6" ht="12.75" customHeight="1">
      <c r="A308" s="63" t="s">
        <v>128</v>
      </c>
      <c r="B308" s="65">
        <v>15</v>
      </c>
      <c r="C308" s="91">
        <v>803.18</v>
      </c>
      <c r="D308" s="91">
        <v>965.65</v>
      </c>
      <c r="E308" s="91">
        <v>89.32</v>
      </c>
      <c r="F308" s="91">
        <v>156.43</v>
      </c>
    </row>
    <row r="309" spans="1:6" ht="12.75" customHeight="1">
      <c r="A309" s="63" t="s">
        <v>128</v>
      </c>
      <c r="B309" s="65">
        <v>16</v>
      </c>
      <c r="C309" s="91">
        <v>773.02</v>
      </c>
      <c r="D309" s="91">
        <v>934.76</v>
      </c>
      <c r="E309" s="91">
        <v>58.61</v>
      </c>
      <c r="F309" s="91">
        <v>155.7</v>
      </c>
    </row>
    <row r="310" spans="1:6" ht="12.75" customHeight="1">
      <c r="A310" s="63" t="s">
        <v>128</v>
      </c>
      <c r="B310" s="65">
        <v>17</v>
      </c>
      <c r="C310" s="91">
        <v>786.57</v>
      </c>
      <c r="D310" s="91">
        <v>952.85</v>
      </c>
      <c r="E310" s="91">
        <v>1</v>
      </c>
      <c r="F310" s="91">
        <v>160.24</v>
      </c>
    </row>
    <row r="311" spans="1:6" ht="12.75" customHeight="1">
      <c r="A311" s="63" t="s">
        <v>128</v>
      </c>
      <c r="B311" s="65">
        <v>18</v>
      </c>
      <c r="C311" s="91">
        <v>846.4</v>
      </c>
      <c r="D311" s="91">
        <v>1014.51</v>
      </c>
      <c r="E311" s="91">
        <v>1</v>
      </c>
      <c r="F311" s="91">
        <v>162.07</v>
      </c>
    </row>
    <row r="312" spans="1:6" ht="12.75" customHeight="1">
      <c r="A312" s="63" t="s">
        <v>128</v>
      </c>
      <c r="B312" s="65">
        <v>19</v>
      </c>
      <c r="C312" s="91">
        <v>830.82</v>
      </c>
      <c r="D312" s="91">
        <v>999.62</v>
      </c>
      <c r="E312" s="91">
        <v>1</v>
      </c>
      <c r="F312" s="91">
        <v>162.75</v>
      </c>
    </row>
    <row r="313" spans="1:6" ht="12.75" customHeight="1">
      <c r="A313" s="63" t="s">
        <v>128</v>
      </c>
      <c r="B313" s="65">
        <v>20</v>
      </c>
      <c r="C313" s="91">
        <v>805.08</v>
      </c>
      <c r="D313" s="91">
        <v>972.67</v>
      </c>
      <c r="E313" s="91">
        <v>12.24</v>
      </c>
      <c r="F313" s="91">
        <v>161.55</v>
      </c>
    </row>
    <row r="314" spans="1:6" ht="12.75" customHeight="1">
      <c r="A314" s="63" t="s">
        <v>128</v>
      </c>
      <c r="B314" s="65">
        <v>21</v>
      </c>
      <c r="C314" s="91">
        <v>810.55</v>
      </c>
      <c r="D314" s="91">
        <v>979.66</v>
      </c>
      <c r="E314" s="91">
        <v>47.11</v>
      </c>
      <c r="F314" s="91">
        <v>163.06</v>
      </c>
    </row>
    <row r="315" spans="1:6" ht="12.75" customHeight="1">
      <c r="A315" s="63" t="s">
        <v>128</v>
      </c>
      <c r="B315" s="65">
        <v>22</v>
      </c>
      <c r="C315" s="91">
        <v>888.67</v>
      </c>
      <c r="D315" s="91">
        <v>1057.55</v>
      </c>
      <c r="E315" s="91">
        <v>183.53</v>
      </c>
      <c r="F315" s="91">
        <v>162.83</v>
      </c>
    </row>
    <row r="316" spans="1:6" ht="12.75" customHeight="1">
      <c r="A316" s="63" t="s">
        <v>128</v>
      </c>
      <c r="B316" s="65">
        <v>23</v>
      </c>
      <c r="C316" s="91">
        <v>770.99</v>
      </c>
      <c r="D316" s="91">
        <v>935.49</v>
      </c>
      <c r="E316" s="91">
        <v>106.6</v>
      </c>
      <c r="F316" s="91">
        <v>158.45</v>
      </c>
    </row>
    <row r="317" spans="1:6" ht="12.75" customHeight="1">
      <c r="A317" s="63" t="s">
        <v>129</v>
      </c>
      <c r="B317" s="65">
        <v>0</v>
      </c>
      <c r="C317" s="91">
        <v>637.29</v>
      </c>
      <c r="D317" s="91">
        <v>799.78</v>
      </c>
      <c r="E317" s="91">
        <v>99.69</v>
      </c>
      <c r="F317" s="91">
        <v>156.45</v>
      </c>
    </row>
    <row r="318" spans="1:6" ht="12.75" customHeight="1">
      <c r="A318" s="63" t="s">
        <v>129</v>
      </c>
      <c r="B318" s="65">
        <v>1</v>
      </c>
      <c r="C318" s="91">
        <v>407.65</v>
      </c>
      <c r="D318" s="91">
        <v>560.12</v>
      </c>
      <c r="E318" s="91">
        <v>34.14</v>
      </c>
      <c r="F318" s="91">
        <v>146.42</v>
      </c>
    </row>
    <row r="319" spans="1:6" ht="12.75" customHeight="1">
      <c r="A319" s="63" t="s">
        <v>129</v>
      </c>
      <c r="B319" s="65">
        <v>2</v>
      </c>
      <c r="C319" s="91">
        <v>380.06</v>
      </c>
      <c r="D319" s="91">
        <v>531.35</v>
      </c>
      <c r="E319" s="91">
        <v>48.95</v>
      </c>
      <c r="F319" s="91">
        <v>145.24</v>
      </c>
    </row>
    <row r="320" spans="1:6" ht="12.75" customHeight="1">
      <c r="A320" s="63" t="s">
        <v>129</v>
      </c>
      <c r="B320" s="65">
        <v>3</v>
      </c>
      <c r="C320" s="91">
        <v>377.21</v>
      </c>
      <c r="D320" s="91">
        <v>528.54</v>
      </c>
      <c r="E320" s="91">
        <v>1.7</v>
      </c>
      <c r="F320" s="91">
        <v>145.29</v>
      </c>
    </row>
    <row r="321" spans="1:6" ht="12.75" customHeight="1">
      <c r="A321" s="63" t="s">
        <v>129</v>
      </c>
      <c r="B321" s="65">
        <v>4</v>
      </c>
      <c r="C321" s="91">
        <v>536.32</v>
      </c>
      <c r="D321" s="91">
        <v>694.47</v>
      </c>
      <c r="E321" s="91">
        <v>1</v>
      </c>
      <c r="F321" s="91">
        <v>152.11</v>
      </c>
    </row>
    <row r="322" spans="1:6" ht="12.75" customHeight="1">
      <c r="A322" s="63" t="s">
        <v>129</v>
      </c>
      <c r="B322" s="65">
        <v>5</v>
      </c>
      <c r="C322" s="91">
        <v>656.75</v>
      </c>
      <c r="D322" s="91">
        <v>925.9</v>
      </c>
      <c r="E322" s="91">
        <v>1</v>
      </c>
      <c r="F322" s="91">
        <v>263.11</v>
      </c>
    </row>
    <row r="323" spans="1:6" ht="12.75" customHeight="1">
      <c r="A323" s="63" t="s">
        <v>129</v>
      </c>
      <c r="B323" s="65">
        <v>6</v>
      </c>
      <c r="C323" s="91">
        <v>674.14</v>
      </c>
      <c r="D323" s="91">
        <v>924.41</v>
      </c>
      <c r="E323" s="91">
        <v>1</v>
      </c>
      <c r="F323" s="91">
        <v>244.23</v>
      </c>
    </row>
    <row r="324" spans="1:6" ht="12.75" customHeight="1">
      <c r="A324" s="63" t="s">
        <v>129</v>
      </c>
      <c r="B324" s="65">
        <v>7</v>
      </c>
      <c r="C324" s="91">
        <v>699.72</v>
      </c>
      <c r="D324" s="91">
        <v>868.68</v>
      </c>
      <c r="E324" s="91">
        <v>1</v>
      </c>
      <c r="F324" s="91">
        <v>162.92</v>
      </c>
    </row>
    <row r="325" spans="1:6" ht="12.75" customHeight="1">
      <c r="A325" s="63" t="s">
        <v>129</v>
      </c>
      <c r="B325" s="65">
        <v>8</v>
      </c>
      <c r="C325" s="91">
        <v>783.25</v>
      </c>
      <c r="D325" s="91">
        <v>951.45</v>
      </c>
      <c r="E325" s="91">
        <v>37.23</v>
      </c>
      <c r="F325" s="91">
        <v>162.16</v>
      </c>
    </row>
    <row r="326" spans="1:6" ht="12.75" customHeight="1">
      <c r="A326" s="63" t="s">
        <v>129</v>
      </c>
      <c r="B326" s="65">
        <v>9</v>
      </c>
      <c r="C326" s="91">
        <v>779.48</v>
      </c>
      <c r="D326" s="91">
        <v>947.88</v>
      </c>
      <c r="E326" s="91">
        <v>6.52</v>
      </c>
      <c r="F326" s="91">
        <v>162.36</v>
      </c>
    </row>
    <row r="327" spans="1:6" ht="12.75" customHeight="1">
      <c r="A327" s="63" t="s">
        <v>129</v>
      </c>
      <c r="B327" s="65">
        <v>10</v>
      </c>
      <c r="C327" s="91">
        <v>780.87</v>
      </c>
      <c r="D327" s="91">
        <v>949.44</v>
      </c>
      <c r="E327" s="91">
        <v>28.69</v>
      </c>
      <c r="F327" s="91">
        <v>162.53</v>
      </c>
    </row>
    <row r="328" spans="1:6" ht="12.75" customHeight="1">
      <c r="A328" s="63" t="s">
        <v>129</v>
      </c>
      <c r="B328" s="65">
        <v>11</v>
      </c>
      <c r="C328" s="91">
        <v>793.65</v>
      </c>
      <c r="D328" s="91">
        <v>961.42</v>
      </c>
      <c r="E328" s="91">
        <v>60.99</v>
      </c>
      <c r="F328" s="91">
        <v>161.72</v>
      </c>
    </row>
    <row r="329" spans="1:6" ht="12.75" customHeight="1">
      <c r="A329" s="63" t="s">
        <v>129</v>
      </c>
      <c r="B329" s="65">
        <v>12</v>
      </c>
      <c r="C329" s="91">
        <v>772.94</v>
      </c>
      <c r="D329" s="91">
        <v>940.23</v>
      </c>
      <c r="E329" s="91">
        <v>36.41</v>
      </c>
      <c r="F329" s="91">
        <v>161.25</v>
      </c>
    </row>
    <row r="330" spans="1:6" ht="12.75" customHeight="1">
      <c r="A330" s="63" t="s">
        <v>129</v>
      </c>
      <c r="B330" s="65">
        <v>13</v>
      </c>
      <c r="C330" s="91">
        <v>771.67</v>
      </c>
      <c r="D330" s="91">
        <v>939.15</v>
      </c>
      <c r="E330" s="91">
        <v>33.96</v>
      </c>
      <c r="F330" s="91">
        <v>161.44</v>
      </c>
    </row>
    <row r="331" spans="1:6" ht="12.75" customHeight="1">
      <c r="A331" s="63" t="s">
        <v>129</v>
      </c>
      <c r="B331" s="65">
        <v>14</v>
      </c>
      <c r="C331" s="91">
        <v>765.72</v>
      </c>
      <c r="D331" s="91">
        <v>931.61</v>
      </c>
      <c r="E331" s="91">
        <v>38.33</v>
      </c>
      <c r="F331" s="91">
        <v>159.84</v>
      </c>
    </row>
    <row r="332" spans="1:6" ht="12.75" customHeight="1">
      <c r="A332" s="63" t="s">
        <v>129</v>
      </c>
      <c r="B332" s="65">
        <v>15</v>
      </c>
      <c r="C332" s="91">
        <v>759.38</v>
      </c>
      <c r="D332" s="91">
        <v>924.9</v>
      </c>
      <c r="E332" s="91">
        <v>22.7</v>
      </c>
      <c r="F332" s="91">
        <v>159.48</v>
      </c>
    </row>
    <row r="333" spans="1:6" ht="12.75" customHeight="1">
      <c r="A333" s="63" t="s">
        <v>129</v>
      </c>
      <c r="B333" s="65">
        <v>16</v>
      </c>
      <c r="C333" s="91">
        <v>750.28</v>
      </c>
      <c r="D333" s="91">
        <v>914.85</v>
      </c>
      <c r="E333" s="91">
        <v>21.81</v>
      </c>
      <c r="F333" s="91">
        <v>158.52</v>
      </c>
    </row>
    <row r="334" spans="1:6" ht="12.75" customHeight="1">
      <c r="A334" s="63" t="s">
        <v>129</v>
      </c>
      <c r="B334" s="65">
        <v>17</v>
      </c>
      <c r="C334" s="91">
        <v>781.12</v>
      </c>
      <c r="D334" s="91">
        <v>950.78</v>
      </c>
      <c r="E334" s="91">
        <v>1</v>
      </c>
      <c r="F334" s="91">
        <v>163.61</v>
      </c>
    </row>
    <row r="335" spans="1:6" ht="12.75" customHeight="1">
      <c r="A335" s="63" t="s">
        <v>129</v>
      </c>
      <c r="B335" s="65">
        <v>18</v>
      </c>
      <c r="C335" s="91">
        <v>820.43</v>
      </c>
      <c r="D335" s="91">
        <v>988.1</v>
      </c>
      <c r="E335" s="91">
        <v>1</v>
      </c>
      <c r="F335" s="91">
        <v>161.62</v>
      </c>
    </row>
    <row r="336" spans="1:6" ht="12.75" customHeight="1">
      <c r="A336" s="63" t="s">
        <v>129</v>
      </c>
      <c r="B336" s="65">
        <v>19</v>
      </c>
      <c r="C336" s="91">
        <v>829.12</v>
      </c>
      <c r="D336" s="91">
        <v>998.54</v>
      </c>
      <c r="E336" s="91">
        <v>3.19</v>
      </c>
      <c r="F336" s="91">
        <v>163.38</v>
      </c>
    </row>
    <row r="337" spans="1:6" ht="12.75" customHeight="1">
      <c r="A337" s="63" t="s">
        <v>129</v>
      </c>
      <c r="B337" s="65">
        <v>20</v>
      </c>
      <c r="C337" s="91">
        <v>797.37</v>
      </c>
      <c r="D337" s="91">
        <v>965.16</v>
      </c>
      <c r="E337" s="91">
        <v>1.34</v>
      </c>
      <c r="F337" s="91">
        <v>161.74</v>
      </c>
    </row>
    <row r="338" spans="1:6" ht="12.75" customHeight="1">
      <c r="A338" s="63" t="s">
        <v>129</v>
      </c>
      <c r="B338" s="65">
        <v>21</v>
      </c>
      <c r="C338" s="91">
        <v>803.41</v>
      </c>
      <c r="D338" s="91">
        <v>972.48</v>
      </c>
      <c r="E338" s="91">
        <v>59.81</v>
      </c>
      <c r="F338" s="91">
        <v>163.03</v>
      </c>
    </row>
    <row r="339" spans="1:6" ht="12.75" customHeight="1">
      <c r="A339" s="63" t="s">
        <v>129</v>
      </c>
      <c r="B339" s="65">
        <v>22</v>
      </c>
      <c r="C339" s="91">
        <v>889.22</v>
      </c>
      <c r="D339" s="91">
        <v>1057.75</v>
      </c>
      <c r="E339" s="91">
        <v>181.04</v>
      </c>
      <c r="F339" s="91">
        <v>162.48</v>
      </c>
    </row>
    <row r="340" spans="1:6" ht="12.75" customHeight="1">
      <c r="A340" s="63" t="s">
        <v>129</v>
      </c>
      <c r="B340" s="65">
        <v>23</v>
      </c>
      <c r="C340" s="91">
        <v>687.72</v>
      </c>
      <c r="D340" s="91">
        <v>848.3</v>
      </c>
      <c r="E340" s="91">
        <v>14.35</v>
      </c>
      <c r="F340" s="91">
        <v>154.54</v>
      </c>
    </row>
    <row r="341" spans="1:6" ht="12.75" customHeight="1">
      <c r="A341" s="63" t="s">
        <v>130</v>
      </c>
      <c r="B341" s="65">
        <v>0</v>
      </c>
      <c r="C341" s="91">
        <v>684.94</v>
      </c>
      <c r="D341" s="91">
        <v>849.46</v>
      </c>
      <c r="E341" s="91">
        <v>4.43</v>
      </c>
      <c r="F341" s="91">
        <v>158.48</v>
      </c>
    </row>
    <row r="342" spans="1:6" ht="12.75" customHeight="1">
      <c r="A342" s="63" t="s">
        <v>130</v>
      </c>
      <c r="B342" s="65">
        <v>1</v>
      </c>
      <c r="C342" s="91">
        <v>644.1</v>
      </c>
      <c r="D342" s="91">
        <v>807.03</v>
      </c>
      <c r="E342" s="91">
        <v>61.93</v>
      </c>
      <c r="F342" s="91">
        <v>156.89</v>
      </c>
    </row>
    <row r="343" spans="1:6" ht="12.75" customHeight="1">
      <c r="A343" s="63" t="s">
        <v>130</v>
      </c>
      <c r="B343" s="65">
        <v>2</v>
      </c>
      <c r="C343" s="91">
        <v>587.47</v>
      </c>
      <c r="D343" s="91">
        <v>747.97</v>
      </c>
      <c r="E343" s="91">
        <v>88.08</v>
      </c>
      <c r="F343" s="91">
        <v>154.45</v>
      </c>
    </row>
    <row r="344" spans="1:6" ht="12.75" customHeight="1">
      <c r="A344" s="63" t="s">
        <v>130</v>
      </c>
      <c r="B344" s="65">
        <v>3</v>
      </c>
      <c r="C344" s="91">
        <v>562.76</v>
      </c>
      <c r="D344" s="91">
        <v>722.12</v>
      </c>
      <c r="E344" s="91">
        <v>70.72</v>
      </c>
      <c r="F344" s="91">
        <v>153.32</v>
      </c>
    </row>
    <row r="345" spans="1:6" ht="12.75" customHeight="1">
      <c r="A345" s="63" t="s">
        <v>130</v>
      </c>
      <c r="B345" s="65">
        <v>4</v>
      </c>
      <c r="C345" s="91">
        <v>599</v>
      </c>
      <c r="D345" s="91">
        <v>760.27</v>
      </c>
      <c r="E345" s="91">
        <v>24.56</v>
      </c>
      <c r="F345" s="91">
        <v>155.23</v>
      </c>
    </row>
    <row r="346" spans="1:6" ht="12.75" customHeight="1">
      <c r="A346" s="63" t="s">
        <v>130</v>
      </c>
      <c r="B346" s="65">
        <v>5</v>
      </c>
      <c r="C346" s="91">
        <v>765.72</v>
      </c>
      <c r="D346" s="91">
        <v>934.03</v>
      </c>
      <c r="E346" s="91">
        <v>1</v>
      </c>
      <c r="F346" s="91">
        <v>162.26</v>
      </c>
    </row>
    <row r="347" spans="1:6" ht="12.75" customHeight="1">
      <c r="A347" s="63" t="s">
        <v>130</v>
      </c>
      <c r="B347" s="65">
        <v>6</v>
      </c>
      <c r="C347" s="91">
        <v>661.94</v>
      </c>
      <c r="D347" s="91">
        <v>825.23</v>
      </c>
      <c r="E347" s="91">
        <v>1</v>
      </c>
      <c r="F347" s="91">
        <v>157.25</v>
      </c>
    </row>
    <row r="348" spans="1:6" ht="12.75" customHeight="1">
      <c r="A348" s="63" t="s">
        <v>130</v>
      </c>
      <c r="B348" s="65">
        <v>7</v>
      </c>
      <c r="C348" s="91">
        <v>661.11</v>
      </c>
      <c r="D348" s="91">
        <v>823.9</v>
      </c>
      <c r="E348" s="91">
        <v>1</v>
      </c>
      <c r="F348" s="91">
        <v>156.75</v>
      </c>
    </row>
    <row r="349" spans="1:6" ht="12.75" customHeight="1">
      <c r="A349" s="63" t="s">
        <v>130</v>
      </c>
      <c r="B349" s="65">
        <v>8</v>
      </c>
      <c r="C349" s="91">
        <v>680.33</v>
      </c>
      <c r="D349" s="91">
        <v>843.62</v>
      </c>
      <c r="E349" s="91">
        <v>1</v>
      </c>
      <c r="F349" s="91">
        <v>157.25</v>
      </c>
    </row>
    <row r="350" spans="1:6" ht="12.75" customHeight="1">
      <c r="A350" s="63" t="s">
        <v>130</v>
      </c>
      <c r="B350" s="65">
        <v>9</v>
      </c>
      <c r="C350" s="91">
        <v>652.59</v>
      </c>
      <c r="D350" s="91">
        <v>814.36</v>
      </c>
      <c r="E350" s="91">
        <v>1</v>
      </c>
      <c r="F350" s="91">
        <v>155.73</v>
      </c>
    </row>
    <row r="351" spans="1:6" ht="12.75" customHeight="1">
      <c r="A351" s="63" t="s">
        <v>130</v>
      </c>
      <c r="B351" s="65">
        <v>10</v>
      </c>
      <c r="C351" s="91">
        <v>656.77</v>
      </c>
      <c r="D351" s="91">
        <v>818.59</v>
      </c>
      <c r="E351" s="91">
        <v>1.87</v>
      </c>
      <c r="F351" s="91">
        <v>155.77</v>
      </c>
    </row>
    <row r="352" spans="1:6" ht="12.75" customHeight="1">
      <c r="A352" s="63" t="s">
        <v>130</v>
      </c>
      <c r="B352" s="65">
        <v>11</v>
      </c>
      <c r="C352" s="91">
        <v>679.67</v>
      </c>
      <c r="D352" s="91">
        <v>842.24</v>
      </c>
      <c r="E352" s="91">
        <v>4.37</v>
      </c>
      <c r="F352" s="91">
        <v>156.53</v>
      </c>
    </row>
    <row r="353" spans="1:6" ht="12.75" customHeight="1">
      <c r="A353" s="63" t="s">
        <v>130</v>
      </c>
      <c r="B353" s="65">
        <v>12</v>
      </c>
      <c r="C353" s="91">
        <v>668.37</v>
      </c>
      <c r="D353" s="91">
        <v>830.11</v>
      </c>
      <c r="E353" s="91">
        <v>1.82</v>
      </c>
      <c r="F353" s="91">
        <v>155.7</v>
      </c>
    </row>
    <row r="354" spans="1:6" ht="12.75" customHeight="1">
      <c r="A354" s="63" t="s">
        <v>130</v>
      </c>
      <c r="B354" s="65">
        <v>13</v>
      </c>
      <c r="C354" s="91">
        <v>663.72</v>
      </c>
      <c r="D354" s="91">
        <v>825.26</v>
      </c>
      <c r="E354" s="91">
        <v>2.42</v>
      </c>
      <c r="F354" s="91">
        <v>155.49</v>
      </c>
    </row>
    <row r="355" spans="1:6" ht="12.75" customHeight="1">
      <c r="A355" s="63" t="s">
        <v>130</v>
      </c>
      <c r="B355" s="65">
        <v>14</v>
      </c>
      <c r="C355" s="91">
        <v>661.09</v>
      </c>
      <c r="D355" s="91">
        <v>821.45</v>
      </c>
      <c r="E355" s="91">
        <v>4.37</v>
      </c>
      <c r="F355" s="91">
        <v>154.32</v>
      </c>
    </row>
    <row r="356" spans="1:6" ht="12.75" customHeight="1">
      <c r="A356" s="63" t="s">
        <v>130</v>
      </c>
      <c r="B356" s="65">
        <v>15</v>
      </c>
      <c r="C356" s="91">
        <v>660.71</v>
      </c>
      <c r="D356" s="91">
        <v>821.08</v>
      </c>
      <c r="E356" s="91">
        <v>1</v>
      </c>
      <c r="F356" s="91">
        <v>154.32</v>
      </c>
    </row>
    <row r="357" spans="1:6" ht="12.75" customHeight="1">
      <c r="A357" s="63" t="s">
        <v>130</v>
      </c>
      <c r="B357" s="65">
        <v>16</v>
      </c>
      <c r="C357" s="91">
        <v>663.61</v>
      </c>
      <c r="D357" s="91">
        <v>823.66</v>
      </c>
      <c r="E357" s="91">
        <v>1</v>
      </c>
      <c r="F357" s="91">
        <v>154.01</v>
      </c>
    </row>
    <row r="358" spans="1:6" ht="12.75" customHeight="1">
      <c r="A358" s="63" t="s">
        <v>130</v>
      </c>
      <c r="B358" s="65">
        <v>17</v>
      </c>
      <c r="C358" s="91">
        <v>753.89</v>
      </c>
      <c r="D358" s="91">
        <v>936.7</v>
      </c>
      <c r="E358" s="91">
        <v>1</v>
      </c>
      <c r="F358" s="91">
        <v>176.76</v>
      </c>
    </row>
    <row r="359" spans="1:6" ht="12.75" customHeight="1">
      <c r="A359" s="63" t="s">
        <v>130</v>
      </c>
      <c r="B359" s="65">
        <v>18</v>
      </c>
      <c r="C359" s="91">
        <v>817.6</v>
      </c>
      <c r="D359" s="91">
        <v>985.95</v>
      </c>
      <c r="E359" s="91">
        <v>1</v>
      </c>
      <c r="F359" s="91">
        <v>162.31</v>
      </c>
    </row>
    <row r="360" spans="1:6" ht="12.75" customHeight="1">
      <c r="A360" s="63" t="s">
        <v>130</v>
      </c>
      <c r="B360" s="65">
        <v>19</v>
      </c>
      <c r="C360" s="91">
        <v>880.01</v>
      </c>
      <c r="D360" s="91">
        <v>1050.89</v>
      </c>
      <c r="E360" s="91">
        <v>55.14</v>
      </c>
      <c r="F360" s="91">
        <v>164.84</v>
      </c>
    </row>
    <row r="361" spans="1:6" ht="12.75" customHeight="1">
      <c r="A361" s="63" t="s">
        <v>130</v>
      </c>
      <c r="B361" s="65">
        <v>20</v>
      </c>
      <c r="C361" s="91">
        <v>833.97</v>
      </c>
      <c r="D361" s="91">
        <v>1002.91</v>
      </c>
      <c r="E361" s="91">
        <v>21.79</v>
      </c>
      <c r="F361" s="91">
        <v>162.89</v>
      </c>
    </row>
    <row r="362" spans="1:6" ht="12.75" customHeight="1">
      <c r="A362" s="63" t="s">
        <v>130</v>
      </c>
      <c r="B362" s="65">
        <v>21</v>
      </c>
      <c r="C362" s="91">
        <v>792.67</v>
      </c>
      <c r="D362" s="91">
        <v>961.09</v>
      </c>
      <c r="E362" s="91">
        <v>1</v>
      </c>
      <c r="F362" s="91">
        <v>162.37</v>
      </c>
    </row>
    <row r="363" spans="1:6" ht="12.75" customHeight="1">
      <c r="A363" s="63" t="s">
        <v>130</v>
      </c>
      <c r="B363" s="65">
        <v>22</v>
      </c>
      <c r="C363" s="91">
        <v>715.19</v>
      </c>
      <c r="D363" s="91">
        <v>877.27</v>
      </c>
      <c r="E363" s="91">
        <v>4.11</v>
      </c>
      <c r="F363" s="91">
        <v>156.04</v>
      </c>
    </row>
    <row r="364" spans="1:6" ht="12.75" customHeight="1">
      <c r="A364" s="63" t="s">
        <v>130</v>
      </c>
      <c r="B364" s="65">
        <v>23</v>
      </c>
      <c r="C364" s="91">
        <v>688.87</v>
      </c>
      <c r="D364" s="91">
        <v>849.93</v>
      </c>
      <c r="E364" s="91">
        <v>20.48</v>
      </c>
      <c r="F364" s="91">
        <v>155.02</v>
      </c>
    </row>
    <row r="365" spans="1:6" ht="12.75" customHeight="1">
      <c r="A365" s="63" t="s">
        <v>131</v>
      </c>
      <c r="B365" s="65">
        <v>0</v>
      </c>
      <c r="C365" s="91">
        <v>631.71</v>
      </c>
      <c r="D365" s="91">
        <v>793.73</v>
      </c>
      <c r="E365" s="91">
        <v>1</v>
      </c>
      <c r="F365" s="91">
        <v>155.97</v>
      </c>
    </row>
    <row r="366" spans="1:6" ht="12.75" customHeight="1">
      <c r="A366" s="63" t="s">
        <v>131</v>
      </c>
      <c r="B366" s="65">
        <v>1</v>
      </c>
      <c r="C366" s="91">
        <v>587.6</v>
      </c>
      <c r="D366" s="91">
        <v>748</v>
      </c>
      <c r="E366" s="91">
        <v>1</v>
      </c>
      <c r="F366" s="91">
        <v>154.36</v>
      </c>
    </row>
    <row r="367" spans="1:6" ht="12.75" customHeight="1">
      <c r="A367" s="63" t="s">
        <v>131</v>
      </c>
      <c r="B367" s="65">
        <v>2</v>
      </c>
      <c r="C367" s="91">
        <v>520.87</v>
      </c>
      <c r="D367" s="91">
        <v>678.25</v>
      </c>
      <c r="E367" s="91">
        <v>2.07</v>
      </c>
      <c r="F367" s="91">
        <v>151.34</v>
      </c>
    </row>
    <row r="368" spans="1:6" ht="12.75" customHeight="1">
      <c r="A368" s="63" t="s">
        <v>131</v>
      </c>
      <c r="B368" s="65">
        <v>3</v>
      </c>
      <c r="C368" s="91">
        <v>501.22</v>
      </c>
      <c r="D368" s="91">
        <v>657.8</v>
      </c>
      <c r="E368" s="91">
        <v>46.42</v>
      </c>
      <c r="F368" s="91">
        <v>150.53</v>
      </c>
    </row>
    <row r="369" spans="1:6" ht="12.75" customHeight="1">
      <c r="A369" s="63" t="s">
        <v>131</v>
      </c>
      <c r="B369" s="65">
        <v>4</v>
      </c>
      <c r="C369" s="91">
        <v>516.91</v>
      </c>
      <c r="D369" s="91">
        <v>674.39</v>
      </c>
      <c r="E369" s="91">
        <v>1</v>
      </c>
      <c r="F369" s="91">
        <v>151.43</v>
      </c>
    </row>
    <row r="370" spans="1:6" ht="12.75" customHeight="1">
      <c r="A370" s="63" t="s">
        <v>131</v>
      </c>
      <c r="B370" s="65">
        <v>5</v>
      </c>
      <c r="C370" s="91">
        <v>563.03</v>
      </c>
      <c r="D370" s="91">
        <v>722.41</v>
      </c>
      <c r="E370" s="91">
        <v>1</v>
      </c>
      <c r="F370" s="91">
        <v>153.34</v>
      </c>
    </row>
    <row r="371" spans="1:6" ht="12.75" customHeight="1">
      <c r="A371" s="63" t="s">
        <v>131</v>
      </c>
      <c r="B371" s="65">
        <v>6</v>
      </c>
      <c r="C371" s="91">
        <v>607.89</v>
      </c>
      <c r="D371" s="91">
        <v>769.17</v>
      </c>
      <c r="E371" s="91">
        <v>1</v>
      </c>
      <c r="F371" s="91">
        <v>155.24</v>
      </c>
    </row>
    <row r="372" spans="1:6" ht="12.75" customHeight="1">
      <c r="A372" s="63" t="s">
        <v>131</v>
      </c>
      <c r="B372" s="65">
        <v>7</v>
      </c>
      <c r="C372" s="91">
        <v>589.97</v>
      </c>
      <c r="D372" s="91">
        <v>749.51</v>
      </c>
      <c r="E372" s="91">
        <v>77.08</v>
      </c>
      <c r="F372" s="91">
        <v>153.49</v>
      </c>
    </row>
    <row r="373" spans="1:6" ht="12.75" customHeight="1">
      <c r="A373" s="63" t="s">
        <v>131</v>
      </c>
      <c r="B373" s="65">
        <v>8</v>
      </c>
      <c r="C373" s="91">
        <v>616.92</v>
      </c>
      <c r="D373" s="91">
        <v>777.56</v>
      </c>
      <c r="E373" s="91">
        <v>1</v>
      </c>
      <c r="F373" s="91">
        <v>154.59</v>
      </c>
    </row>
    <row r="374" spans="1:6" ht="12.75" customHeight="1">
      <c r="A374" s="63" t="s">
        <v>131</v>
      </c>
      <c r="B374" s="65">
        <v>9</v>
      </c>
      <c r="C374" s="91">
        <v>601.82</v>
      </c>
      <c r="D374" s="91">
        <v>761.47</v>
      </c>
      <c r="E374" s="91">
        <v>1</v>
      </c>
      <c r="F374" s="91">
        <v>153.61</v>
      </c>
    </row>
    <row r="375" spans="1:6" ht="12.75" customHeight="1">
      <c r="A375" s="63" t="s">
        <v>131</v>
      </c>
      <c r="B375" s="65">
        <v>10</v>
      </c>
      <c r="C375" s="91">
        <v>615.31</v>
      </c>
      <c r="D375" s="91">
        <v>775.31</v>
      </c>
      <c r="E375" s="91">
        <v>1</v>
      </c>
      <c r="F375" s="91">
        <v>153.96</v>
      </c>
    </row>
    <row r="376" spans="1:6" ht="12.75" customHeight="1">
      <c r="A376" s="63" t="s">
        <v>131</v>
      </c>
      <c r="B376" s="65">
        <v>11</v>
      </c>
      <c r="C376" s="91">
        <v>633.97</v>
      </c>
      <c r="D376" s="91">
        <v>794.43</v>
      </c>
      <c r="E376" s="91">
        <v>10.13</v>
      </c>
      <c r="F376" s="91">
        <v>154.41</v>
      </c>
    </row>
    <row r="377" spans="1:6" ht="12.75" customHeight="1">
      <c r="A377" s="63" t="s">
        <v>131</v>
      </c>
      <c r="B377" s="65">
        <v>12</v>
      </c>
      <c r="C377" s="91">
        <v>629.67</v>
      </c>
      <c r="D377" s="91">
        <v>789.84</v>
      </c>
      <c r="E377" s="91">
        <v>6.88</v>
      </c>
      <c r="F377" s="91">
        <v>154.13</v>
      </c>
    </row>
    <row r="378" spans="1:6" ht="12.75" customHeight="1">
      <c r="A378" s="63" t="s">
        <v>131</v>
      </c>
      <c r="B378" s="65">
        <v>13</v>
      </c>
      <c r="C378" s="91">
        <v>627.84</v>
      </c>
      <c r="D378" s="91">
        <v>788.01</v>
      </c>
      <c r="E378" s="91">
        <v>5.23</v>
      </c>
      <c r="F378" s="91">
        <v>154.13</v>
      </c>
    </row>
    <row r="379" spans="1:6" ht="12.75" customHeight="1">
      <c r="A379" s="63" t="s">
        <v>131</v>
      </c>
      <c r="B379" s="65">
        <v>14</v>
      </c>
      <c r="C379" s="91">
        <v>624.12</v>
      </c>
      <c r="D379" s="91">
        <v>783</v>
      </c>
      <c r="E379" s="91">
        <v>4.05</v>
      </c>
      <c r="F379" s="91">
        <v>152.84</v>
      </c>
    </row>
    <row r="380" spans="1:6" ht="12.75" customHeight="1">
      <c r="A380" s="63" t="s">
        <v>131</v>
      </c>
      <c r="B380" s="65">
        <v>15</v>
      </c>
      <c r="C380" s="91">
        <v>624.81</v>
      </c>
      <c r="D380" s="91">
        <v>783.61</v>
      </c>
      <c r="E380" s="91">
        <v>2.26</v>
      </c>
      <c r="F380" s="91">
        <v>152.76</v>
      </c>
    </row>
    <row r="381" spans="1:6" ht="12.75" customHeight="1">
      <c r="A381" s="63" t="s">
        <v>131</v>
      </c>
      <c r="B381" s="65">
        <v>16</v>
      </c>
      <c r="C381" s="91">
        <v>630.25</v>
      </c>
      <c r="D381" s="91">
        <v>788.46</v>
      </c>
      <c r="E381" s="91">
        <v>13.16</v>
      </c>
      <c r="F381" s="91">
        <v>152.16</v>
      </c>
    </row>
    <row r="382" spans="1:6" ht="12.75" customHeight="1">
      <c r="A382" s="63" t="s">
        <v>131</v>
      </c>
      <c r="B382" s="65">
        <v>17</v>
      </c>
      <c r="C382" s="91">
        <v>702.03</v>
      </c>
      <c r="D382" s="91">
        <v>865.64</v>
      </c>
      <c r="E382" s="91">
        <v>1</v>
      </c>
      <c r="F382" s="91">
        <v>157.57</v>
      </c>
    </row>
    <row r="383" spans="1:6" ht="12.75" customHeight="1">
      <c r="A383" s="63" t="s">
        <v>131</v>
      </c>
      <c r="B383" s="65">
        <v>18</v>
      </c>
      <c r="C383" s="91">
        <v>783.85</v>
      </c>
      <c r="D383" s="91">
        <v>949.8</v>
      </c>
      <c r="E383" s="91">
        <v>1</v>
      </c>
      <c r="F383" s="91">
        <v>159.9</v>
      </c>
    </row>
    <row r="384" spans="1:6" ht="12.75" customHeight="1">
      <c r="A384" s="63" t="s">
        <v>131</v>
      </c>
      <c r="B384" s="65">
        <v>19</v>
      </c>
      <c r="C384" s="91">
        <v>831.89</v>
      </c>
      <c r="D384" s="91">
        <v>999.85</v>
      </c>
      <c r="E384" s="91">
        <v>15.05</v>
      </c>
      <c r="F384" s="91">
        <v>161.91</v>
      </c>
    </row>
    <row r="385" spans="1:6" ht="12.75" customHeight="1">
      <c r="A385" s="63" t="s">
        <v>131</v>
      </c>
      <c r="B385" s="65">
        <v>20</v>
      </c>
      <c r="C385" s="91">
        <v>788.63</v>
      </c>
      <c r="D385" s="91">
        <v>955.03</v>
      </c>
      <c r="E385" s="91">
        <v>39.28</v>
      </c>
      <c r="F385" s="91">
        <v>160.35</v>
      </c>
    </row>
    <row r="386" spans="1:6" ht="12.75" customHeight="1">
      <c r="A386" s="63" t="s">
        <v>131</v>
      </c>
      <c r="B386" s="65">
        <v>21</v>
      </c>
      <c r="C386" s="91">
        <v>791.54</v>
      </c>
      <c r="D386" s="91">
        <v>959.45</v>
      </c>
      <c r="E386" s="91">
        <v>69.73</v>
      </c>
      <c r="F386" s="91">
        <v>161.86</v>
      </c>
    </row>
    <row r="387" spans="1:6" ht="12.75" customHeight="1">
      <c r="A387" s="63" t="s">
        <v>131</v>
      </c>
      <c r="B387" s="65">
        <v>22</v>
      </c>
      <c r="C387" s="91">
        <v>674.89</v>
      </c>
      <c r="D387" s="91">
        <v>835.37</v>
      </c>
      <c r="E387" s="91">
        <v>38.86</v>
      </c>
      <c r="F387" s="91">
        <v>154.43</v>
      </c>
    </row>
    <row r="388" spans="1:6" ht="12.75" customHeight="1">
      <c r="A388" s="63" t="s">
        <v>131</v>
      </c>
      <c r="B388" s="65">
        <v>23</v>
      </c>
      <c r="C388" s="91">
        <v>654.62</v>
      </c>
      <c r="D388" s="91">
        <v>814.21</v>
      </c>
      <c r="E388" s="91">
        <v>31.38</v>
      </c>
      <c r="F388" s="91">
        <v>153.54</v>
      </c>
    </row>
    <row r="389" spans="1:6" ht="12.75" customHeight="1">
      <c r="A389" s="63" t="s">
        <v>132</v>
      </c>
      <c r="B389" s="65">
        <v>0</v>
      </c>
      <c r="C389" s="91">
        <v>609.24</v>
      </c>
      <c r="D389" s="91">
        <v>770.31</v>
      </c>
      <c r="E389" s="91">
        <v>1</v>
      </c>
      <c r="F389" s="91">
        <v>155.03</v>
      </c>
    </row>
    <row r="390" spans="1:6" ht="12.75" customHeight="1">
      <c r="A390" s="63" t="s">
        <v>132</v>
      </c>
      <c r="B390" s="65">
        <v>1</v>
      </c>
      <c r="C390" s="91">
        <v>587.9</v>
      </c>
      <c r="D390" s="91">
        <v>748.25</v>
      </c>
      <c r="E390" s="91">
        <v>116.7</v>
      </c>
      <c r="F390" s="91">
        <v>154.3</v>
      </c>
    </row>
    <row r="391" spans="1:6" ht="12.75" customHeight="1">
      <c r="A391" s="63" t="s">
        <v>132</v>
      </c>
      <c r="B391" s="65">
        <v>2</v>
      </c>
      <c r="C391" s="91">
        <v>522.65</v>
      </c>
      <c r="D391" s="91">
        <v>680.34</v>
      </c>
      <c r="E391" s="91">
        <v>68.13</v>
      </c>
      <c r="F391" s="91">
        <v>151.65</v>
      </c>
    </row>
    <row r="392" spans="1:6" ht="12.75" customHeight="1">
      <c r="A392" s="63" t="s">
        <v>132</v>
      </c>
      <c r="B392" s="65">
        <v>3</v>
      </c>
      <c r="C392" s="91">
        <v>511.37</v>
      </c>
      <c r="D392" s="91">
        <v>668.61</v>
      </c>
      <c r="E392" s="91">
        <v>70.63</v>
      </c>
      <c r="F392" s="91">
        <v>151.2</v>
      </c>
    </row>
    <row r="393" spans="1:6" ht="12.75" customHeight="1">
      <c r="A393" s="63" t="s">
        <v>132</v>
      </c>
      <c r="B393" s="65">
        <v>4</v>
      </c>
      <c r="C393" s="91">
        <v>590.17</v>
      </c>
      <c r="D393" s="91">
        <v>751.04</v>
      </c>
      <c r="E393" s="91">
        <v>1</v>
      </c>
      <c r="F393" s="91">
        <v>154.82</v>
      </c>
    </row>
    <row r="394" spans="1:6" ht="12.75" customHeight="1">
      <c r="A394" s="63" t="s">
        <v>132</v>
      </c>
      <c r="B394" s="65">
        <v>5</v>
      </c>
      <c r="C394" s="91">
        <v>602.66</v>
      </c>
      <c r="D394" s="91">
        <v>768.6</v>
      </c>
      <c r="E394" s="91">
        <v>1</v>
      </c>
      <c r="F394" s="91">
        <v>159.9</v>
      </c>
    </row>
    <row r="395" spans="1:6" ht="12.75" customHeight="1">
      <c r="A395" s="63" t="s">
        <v>132</v>
      </c>
      <c r="B395" s="65">
        <v>6</v>
      </c>
      <c r="C395" s="91">
        <v>672.8</v>
      </c>
      <c r="D395" s="91">
        <v>877.04</v>
      </c>
      <c r="E395" s="91">
        <v>1</v>
      </c>
      <c r="F395" s="91">
        <v>198.19</v>
      </c>
    </row>
    <row r="396" spans="1:6" ht="12.75" customHeight="1">
      <c r="A396" s="63" t="s">
        <v>132</v>
      </c>
      <c r="B396" s="65">
        <v>7</v>
      </c>
      <c r="C396" s="91">
        <v>673.36</v>
      </c>
      <c r="D396" s="91">
        <v>868.27</v>
      </c>
      <c r="E396" s="91">
        <v>1</v>
      </c>
      <c r="F396" s="91">
        <v>188.87</v>
      </c>
    </row>
    <row r="397" spans="1:6" ht="12.75" customHeight="1">
      <c r="A397" s="63" t="s">
        <v>132</v>
      </c>
      <c r="B397" s="65">
        <v>8</v>
      </c>
      <c r="C397" s="91">
        <v>751.7</v>
      </c>
      <c r="D397" s="91">
        <v>929.41</v>
      </c>
      <c r="E397" s="91">
        <v>1</v>
      </c>
      <c r="F397" s="91">
        <v>171.66</v>
      </c>
    </row>
    <row r="398" spans="1:6" ht="12.75" customHeight="1">
      <c r="A398" s="63" t="s">
        <v>132</v>
      </c>
      <c r="B398" s="65">
        <v>9</v>
      </c>
      <c r="C398" s="91">
        <v>774.79</v>
      </c>
      <c r="D398" s="91">
        <v>947.35</v>
      </c>
      <c r="E398" s="91">
        <v>1</v>
      </c>
      <c r="F398" s="91">
        <v>166.52</v>
      </c>
    </row>
    <row r="399" spans="1:6" ht="12.75" customHeight="1">
      <c r="A399" s="63" t="s">
        <v>132</v>
      </c>
      <c r="B399" s="65">
        <v>10</v>
      </c>
      <c r="C399" s="91">
        <v>778.48</v>
      </c>
      <c r="D399" s="91">
        <v>944.89</v>
      </c>
      <c r="E399" s="91">
        <v>1</v>
      </c>
      <c r="F399" s="91">
        <v>160.37</v>
      </c>
    </row>
    <row r="400" spans="1:6" ht="12.75" customHeight="1">
      <c r="A400" s="63" t="s">
        <v>132</v>
      </c>
      <c r="B400" s="65">
        <v>11</v>
      </c>
      <c r="C400" s="91">
        <v>785.16</v>
      </c>
      <c r="D400" s="91">
        <v>951.17</v>
      </c>
      <c r="E400" s="91">
        <v>1</v>
      </c>
      <c r="F400" s="91">
        <v>159.97</v>
      </c>
    </row>
    <row r="401" spans="1:6" ht="12.75" customHeight="1">
      <c r="A401" s="63" t="s">
        <v>132</v>
      </c>
      <c r="B401" s="65">
        <v>12</v>
      </c>
      <c r="C401" s="91">
        <v>754.33</v>
      </c>
      <c r="D401" s="91">
        <v>943.64</v>
      </c>
      <c r="E401" s="91">
        <v>1</v>
      </c>
      <c r="F401" s="91">
        <v>183.27</v>
      </c>
    </row>
    <row r="402" spans="1:6" ht="12.75" customHeight="1">
      <c r="A402" s="63" t="s">
        <v>132</v>
      </c>
      <c r="B402" s="65">
        <v>13</v>
      </c>
      <c r="C402" s="91">
        <v>755.35</v>
      </c>
      <c r="D402" s="91">
        <v>943.41</v>
      </c>
      <c r="E402" s="91">
        <v>1</v>
      </c>
      <c r="F402" s="91">
        <v>182.02</v>
      </c>
    </row>
    <row r="403" spans="1:6" ht="12.75" customHeight="1">
      <c r="A403" s="63" t="s">
        <v>132</v>
      </c>
      <c r="B403" s="65">
        <v>14</v>
      </c>
      <c r="C403" s="91">
        <v>745.39</v>
      </c>
      <c r="D403" s="91">
        <v>927.9</v>
      </c>
      <c r="E403" s="91">
        <v>1</v>
      </c>
      <c r="F403" s="91">
        <v>176.46</v>
      </c>
    </row>
    <row r="404" spans="1:6" ht="12.75" customHeight="1">
      <c r="A404" s="63" t="s">
        <v>132</v>
      </c>
      <c r="B404" s="65">
        <v>15</v>
      </c>
      <c r="C404" s="91">
        <v>744.43</v>
      </c>
      <c r="D404" s="91">
        <v>906.82</v>
      </c>
      <c r="E404" s="91">
        <v>11.81</v>
      </c>
      <c r="F404" s="91">
        <v>156.34</v>
      </c>
    </row>
    <row r="405" spans="1:6" ht="12.75" customHeight="1">
      <c r="A405" s="63" t="s">
        <v>132</v>
      </c>
      <c r="B405" s="65">
        <v>16</v>
      </c>
      <c r="C405" s="91">
        <v>723.8</v>
      </c>
      <c r="D405" s="91">
        <v>884.57</v>
      </c>
      <c r="E405" s="91">
        <v>1</v>
      </c>
      <c r="F405" s="91">
        <v>154.73</v>
      </c>
    </row>
    <row r="406" spans="1:6" ht="12.75" customHeight="1">
      <c r="A406" s="63" t="s">
        <v>132</v>
      </c>
      <c r="B406" s="65">
        <v>17</v>
      </c>
      <c r="C406" s="91">
        <v>767.57</v>
      </c>
      <c r="D406" s="91">
        <v>969.18</v>
      </c>
      <c r="E406" s="91">
        <v>1</v>
      </c>
      <c r="F406" s="91">
        <v>195.56</v>
      </c>
    </row>
    <row r="407" spans="1:6" ht="12.75" customHeight="1">
      <c r="A407" s="63" t="s">
        <v>132</v>
      </c>
      <c r="B407" s="65">
        <v>18</v>
      </c>
      <c r="C407" s="91">
        <v>850.63</v>
      </c>
      <c r="D407" s="91">
        <v>1036.07</v>
      </c>
      <c r="E407" s="91">
        <v>1</v>
      </c>
      <c r="F407" s="91">
        <v>179.4</v>
      </c>
    </row>
    <row r="408" spans="1:6" ht="12.75" customHeight="1">
      <c r="A408" s="63" t="s">
        <v>132</v>
      </c>
      <c r="B408" s="65">
        <v>19</v>
      </c>
      <c r="C408" s="91">
        <v>830.05</v>
      </c>
      <c r="D408" s="91">
        <v>997.04</v>
      </c>
      <c r="E408" s="91">
        <v>1</v>
      </c>
      <c r="F408" s="91">
        <v>160.94</v>
      </c>
    </row>
    <row r="409" spans="1:6" ht="12.75" customHeight="1">
      <c r="A409" s="63" t="s">
        <v>132</v>
      </c>
      <c r="B409" s="65">
        <v>20</v>
      </c>
      <c r="C409" s="91">
        <v>796</v>
      </c>
      <c r="D409" s="91">
        <v>961.42</v>
      </c>
      <c r="E409" s="91">
        <v>2.44</v>
      </c>
      <c r="F409" s="91">
        <v>159.37</v>
      </c>
    </row>
    <row r="410" spans="1:6" ht="12.75" customHeight="1">
      <c r="A410" s="63" t="s">
        <v>132</v>
      </c>
      <c r="B410" s="65">
        <v>21</v>
      </c>
      <c r="C410" s="91">
        <v>798.69</v>
      </c>
      <c r="D410" s="91">
        <v>966.03</v>
      </c>
      <c r="E410" s="91">
        <v>63.32</v>
      </c>
      <c r="F410" s="91">
        <v>161.29</v>
      </c>
    </row>
    <row r="411" spans="1:6" ht="12.75" customHeight="1">
      <c r="A411" s="63" t="s">
        <v>132</v>
      </c>
      <c r="B411" s="65">
        <v>22</v>
      </c>
      <c r="C411" s="91">
        <v>780.5</v>
      </c>
      <c r="D411" s="91">
        <v>944.1</v>
      </c>
      <c r="E411" s="91">
        <v>56.91</v>
      </c>
      <c r="F411" s="91">
        <v>157.55</v>
      </c>
    </row>
    <row r="412" spans="1:6" ht="12.75" customHeight="1">
      <c r="A412" s="63" t="s">
        <v>132</v>
      </c>
      <c r="B412" s="65">
        <v>23</v>
      </c>
      <c r="C412" s="91">
        <v>635.51</v>
      </c>
      <c r="D412" s="91">
        <v>793.77</v>
      </c>
      <c r="E412" s="91">
        <v>1</v>
      </c>
      <c r="F412" s="91">
        <v>152.21</v>
      </c>
    </row>
    <row r="413" spans="1:6" ht="12.75" customHeight="1">
      <c r="A413" s="63" t="s">
        <v>133</v>
      </c>
      <c r="B413" s="65">
        <v>0</v>
      </c>
      <c r="C413" s="91">
        <v>603.95</v>
      </c>
      <c r="D413" s="91">
        <v>764.11</v>
      </c>
      <c r="E413" s="91">
        <v>1</v>
      </c>
      <c r="F413" s="91">
        <v>154.11</v>
      </c>
    </row>
    <row r="414" spans="1:6" ht="12.75" customHeight="1">
      <c r="A414" s="63" t="s">
        <v>133</v>
      </c>
      <c r="B414" s="65">
        <v>1</v>
      </c>
      <c r="C414" s="91">
        <v>509.59</v>
      </c>
      <c r="D414" s="91">
        <v>666.12</v>
      </c>
      <c r="E414" s="91">
        <v>37.36</v>
      </c>
      <c r="F414" s="91">
        <v>150.49</v>
      </c>
    </row>
    <row r="415" spans="1:6" ht="12.75" customHeight="1">
      <c r="A415" s="63" t="s">
        <v>133</v>
      </c>
      <c r="B415" s="65">
        <v>2</v>
      </c>
      <c r="C415" s="91">
        <v>450.5</v>
      </c>
      <c r="D415" s="91">
        <v>604.76</v>
      </c>
      <c r="E415" s="91">
        <v>1</v>
      </c>
      <c r="F415" s="91">
        <v>148.21</v>
      </c>
    </row>
    <row r="416" spans="1:6" ht="12.75" customHeight="1">
      <c r="A416" s="63" t="s">
        <v>133</v>
      </c>
      <c r="B416" s="65">
        <v>3</v>
      </c>
      <c r="C416" s="91">
        <v>446.28</v>
      </c>
      <c r="D416" s="91">
        <v>600.41</v>
      </c>
      <c r="E416" s="91">
        <v>1</v>
      </c>
      <c r="F416" s="91">
        <v>148.09</v>
      </c>
    </row>
    <row r="417" spans="1:6" ht="12.75" customHeight="1">
      <c r="A417" s="63" t="s">
        <v>133</v>
      </c>
      <c r="B417" s="65">
        <v>4</v>
      </c>
      <c r="C417" s="91">
        <v>516.4</v>
      </c>
      <c r="D417" s="91">
        <v>672.31</v>
      </c>
      <c r="E417" s="91">
        <v>1</v>
      </c>
      <c r="F417" s="91">
        <v>149.87</v>
      </c>
    </row>
    <row r="418" spans="1:6" ht="12.75" customHeight="1">
      <c r="A418" s="63" t="s">
        <v>133</v>
      </c>
      <c r="B418" s="65">
        <v>5</v>
      </c>
      <c r="C418" s="91">
        <v>599.16</v>
      </c>
      <c r="D418" s="91">
        <v>771.64</v>
      </c>
      <c r="E418" s="91">
        <v>1</v>
      </c>
      <c r="F418" s="91">
        <v>166.43</v>
      </c>
    </row>
    <row r="419" spans="1:6" ht="12.75" customHeight="1">
      <c r="A419" s="63" t="s">
        <v>133</v>
      </c>
      <c r="B419" s="65">
        <v>6</v>
      </c>
      <c r="C419" s="91">
        <v>684.59</v>
      </c>
      <c r="D419" s="91">
        <v>941.17</v>
      </c>
      <c r="E419" s="91">
        <v>1</v>
      </c>
      <c r="F419" s="91">
        <v>250.54</v>
      </c>
    </row>
    <row r="420" spans="1:6" ht="12.75" customHeight="1">
      <c r="A420" s="63" t="s">
        <v>133</v>
      </c>
      <c r="B420" s="65">
        <v>7</v>
      </c>
      <c r="C420" s="91">
        <v>676.16</v>
      </c>
      <c r="D420" s="91">
        <v>861.3</v>
      </c>
      <c r="E420" s="91">
        <v>1</v>
      </c>
      <c r="F420" s="91">
        <v>179.1</v>
      </c>
    </row>
    <row r="421" spans="1:6" ht="12.75" customHeight="1">
      <c r="A421" s="63" t="s">
        <v>133</v>
      </c>
      <c r="B421" s="65">
        <v>8</v>
      </c>
      <c r="C421" s="91">
        <v>748.74</v>
      </c>
      <c r="D421" s="91">
        <v>923.83</v>
      </c>
      <c r="E421" s="91">
        <v>1</v>
      </c>
      <c r="F421" s="91">
        <v>169.04</v>
      </c>
    </row>
    <row r="422" spans="1:6" ht="12.75" customHeight="1">
      <c r="A422" s="63" t="s">
        <v>133</v>
      </c>
      <c r="B422" s="65">
        <v>9</v>
      </c>
      <c r="C422" s="91">
        <v>774.54</v>
      </c>
      <c r="D422" s="91">
        <v>940.32</v>
      </c>
      <c r="E422" s="91">
        <v>1</v>
      </c>
      <c r="F422" s="91">
        <v>159.74</v>
      </c>
    </row>
    <row r="423" spans="1:6" ht="12.75" customHeight="1">
      <c r="A423" s="63" t="s">
        <v>133</v>
      </c>
      <c r="B423" s="65">
        <v>10</v>
      </c>
      <c r="C423" s="91">
        <v>773.59</v>
      </c>
      <c r="D423" s="91">
        <v>940.01</v>
      </c>
      <c r="E423" s="91">
        <v>1</v>
      </c>
      <c r="F423" s="91">
        <v>160.38</v>
      </c>
    </row>
    <row r="424" spans="1:6" ht="12.75" customHeight="1">
      <c r="A424" s="63" t="s">
        <v>133</v>
      </c>
      <c r="B424" s="65">
        <v>11</v>
      </c>
      <c r="C424" s="91">
        <v>780.98</v>
      </c>
      <c r="D424" s="91">
        <v>947.52</v>
      </c>
      <c r="E424" s="91">
        <v>1</v>
      </c>
      <c r="F424" s="91">
        <v>160.49</v>
      </c>
    </row>
    <row r="425" spans="1:6" ht="12.75" customHeight="1">
      <c r="A425" s="63" t="s">
        <v>133</v>
      </c>
      <c r="B425" s="65">
        <v>12</v>
      </c>
      <c r="C425" s="91">
        <v>764.69</v>
      </c>
      <c r="D425" s="91">
        <v>930.24</v>
      </c>
      <c r="E425" s="91">
        <v>1</v>
      </c>
      <c r="F425" s="91">
        <v>159.5</v>
      </c>
    </row>
    <row r="426" spans="1:6" ht="12.75" customHeight="1">
      <c r="A426" s="63" t="s">
        <v>133</v>
      </c>
      <c r="B426" s="65">
        <v>13</v>
      </c>
      <c r="C426" s="91">
        <v>758.53</v>
      </c>
      <c r="D426" s="91">
        <v>922.52</v>
      </c>
      <c r="E426" s="91">
        <v>1</v>
      </c>
      <c r="F426" s="91">
        <v>157.94</v>
      </c>
    </row>
    <row r="427" spans="1:6" ht="12.75" customHeight="1">
      <c r="A427" s="63" t="s">
        <v>133</v>
      </c>
      <c r="B427" s="65">
        <v>14</v>
      </c>
      <c r="C427" s="91">
        <v>752.29</v>
      </c>
      <c r="D427" s="91">
        <v>915.87</v>
      </c>
      <c r="E427" s="91">
        <v>1</v>
      </c>
      <c r="F427" s="91">
        <v>157.53</v>
      </c>
    </row>
    <row r="428" spans="1:6" ht="12.75" customHeight="1">
      <c r="A428" s="63" t="s">
        <v>133</v>
      </c>
      <c r="B428" s="65">
        <v>15</v>
      </c>
      <c r="C428" s="91">
        <v>750.47</v>
      </c>
      <c r="D428" s="91">
        <v>914.11</v>
      </c>
      <c r="E428" s="91">
        <v>1</v>
      </c>
      <c r="F428" s="91">
        <v>157.59</v>
      </c>
    </row>
    <row r="429" spans="1:6" ht="12.75" customHeight="1">
      <c r="A429" s="63" t="s">
        <v>133</v>
      </c>
      <c r="B429" s="65">
        <v>16</v>
      </c>
      <c r="C429" s="91">
        <v>734.12</v>
      </c>
      <c r="D429" s="91">
        <v>896.28</v>
      </c>
      <c r="E429" s="91">
        <v>1</v>
      </c>
      <c r="F429" s="91">
        <v>156.11</v>
      </c>
    </row>
    <row r="430" spans="1:6" ht="12.75" customHeight="1">
      <c r="A430" s="63" t="s">
        <v>133</v>
      </c>
      <c r="B430" s="65">
        <v>17</v>
      </c>
      <c r="C430" s="91">
        <v>770.38</v>
      </c>
      <c r="D430" s="91">
        <v>959.3</v>
      </c>
      <c r="E430" s="91">
        <v>1</v>
      </c>
      <c r="F430" s="91">
        <v>182.87</v>
      </c>
    </row>
    <row r="431" spans="1:6" ht="12.75" customHeight="1">
      <c r="A431" s="63" t="s">
        <v>133</v>
      </c>
      <c r="B431" s="65">
        <v>18</v>
      </c>
      <c r="C431" s="91">
        <v>792.03</v>
      </c>
      <c r="D431" s="91">
        <v>979.69</v>
      </c>
      <c r="E431" s="91">
        <v>1</v>
      </c>
      <c r="F431" s="91">
        <v>181.61</v>
      </c>
    </row>
    <row r="432" spans="1:6" ht="12.75" customHeight="1">
      <c r="A432" s="63" t="s">
        <v>133</v>
      </c>
      <c r="B432" s="65">
        <v>19</v>
      </c>
      <c r="C432" s="91">
        <v>796.79</v>
      </c>
      <c r="D432" s="91">
        <v>962.82</v>
      </c>
      <c r="E432" s="91">
        <v>1</v>
      </c>
      <c r="F432" s="91">
        <v>159.99</v>
      </c>
    </row>
    <row r="433" spans="1:6" ht="12.75" customHeight="1">
      <c r="A433" s="63" t="s">
        <v>133</v>
      </c>
      <c r="B433" s="65">
        <v>20</v>
      </c>
      <c r="C433" s="91">
        <v>795.37</v>
      </c>
      <c r="D433" s="91">
        <v>961.26</v>
      </c>
      <c r="E433" s="91">
        <v>25.71</v>
      </c>
      <c r="F433" s="91">
        <v>159.85</v>
      </c>
    </row>
    <row r="434" spans="1:6" ht="12.75" customHeight="1">
      <c r="A434" s="63" t="s">
        <v>133</v>
      </c>
      <c r="B434" s="65">
        <v>21</v>
      </c>
      <c r="C434" s="91">
        <v>837.8</v>
      </c>
      <c r="D434" s="91">
        <v>1006.47</v>
      </c>
      <c r="E434" s="91">
        <v>86.87</v>
      </c>
      <c r="F434" s="91">
        <v>162.63</v>
      </c>
    </row>
    <row r="435" spans="1:6" ht="12.75" customHeight="1">
      <c r="A435" s="63" t="s">
        <v>133</v>
      </c>
      <c r="B435" s="65">
        <v>22</v>
      </c>
      <c r="C435" s="91">
        <v>779.16</v>
      </c>
      <c r="D435" s="91">
        <v>942.66</v>
      </c>
      <c r="E435" s="91">
        <v>20.86</v>
      </c>
      <c r="F435" s="91">
        <v>157.45</v>
      </c>
    </row>
    <row r="436" spans="1:6" ht="12.75" customHeight="1">
      <c r="A436" s="63" t="s">
        <v>133</v>
      </c>
      <c r="B436" s="65">
        <v>23</v>
      </c>
      <c r="C436" s="91">
        <v>640.74</v>
      </c>
      <c r="D436" s="91">
        <v>799.32</v>
      </c>
      <c r="E436" s="91">
        <v>1</v>
      </c>
      <c r="F436" s="91">
        <v>152.54</v>
      </c>
    </row>
    <row r="437" spans="1:6" ht="12.75" customHeight="1">
      <c r="A437" s="63" t="s">
        <v>134</v>
      </c>
      <c r="B437" s="65">
        <v>0</v>
      </c>
      <c r="C437" s="91">
        <v>668.21</v>
      </c>
      <c r="D437" s="91">
        <v>831.3</v>
      </c>
      <c r="E437" s="91">
        <v>28.15</v>
      </c>
      <c r="F437" s="91">
        <v>157.04</v>
      </c>
    </row>
    <row r="438" spans="1:6" ht="12.75" customHeight="1">
      <c r="A438" s="63" t="s">
        <v>134</v>
      </c>
      <c r="B438" s="65">
        <v>1</v>
      </c>
      <c r="C438" s="91">
        <v>593.1</v>
      </c>
      <c r="D438" s="91">
        <v>753.32</v>
      </c>
      <c r="E438" s="91">
        <v>17.21</v>
      </c>
      <c r="F438" s="91">
        <v>154.17</v>
      </c>
    </row>
    <row r="439" spans="1:6" ht="12.75" customHeight="1">
      <c r="A439" s="63" t="s">
        <v>134</v>
      </c>
      <c r="B439" s="65">
        <v>2</v>
      </c>
      <c r="C439" s="91">
        <v>540.43</v>
      </c>
      <c r="D439" s="91">
        <v>698.52</v>
      </c>
      <c r="E439" s="91">
        <v>56.54</v>
      </c>
      <c r="F439" s="91">
        <v>152.05</v>
      </c>
    </row>
    <row r="440" spans="1:6" ht="12.75" customHeight="1">
      <c r="A440" s="63" t="s">
        <v>134</v>
      </c>
      <c r="B440" s="65">
        <v>3</v>
      </c>
      <c r="C440" s="91">
        <v>527.73</v>
      </c>
      <c r="D440" s="91">
        <v>685.1</v>
      </c>
      <c r="E440" s="91">
        <v>33.74</v>
      </c>
      <c r="F440" s="91">
        <v>151.33</v>
      </c>
    </row>
    <row r="441" spans="1:6" ht="12.75" customHeight="1">
      <c r="A441" s="63" t="s">
        <v>134</v>
      </c>
      <c r="B441" s="65">
        <v>4</v>
      </c>
      <c r="C441" s="91">
        <v>592.77</v>
      </c>
      <c r="D441" s="91">
        <v>752.41</v>
      </c>
      <c r="E441" s="91">
        <v>1</v>
      </c>
      <c r="F441" s="91">
        <v>153.6</v>
      </c>
    </row>
    <row r="442" spans="1:6" ht="12.75" customHeight="1">
      <c r="A442" s="63" t="s">
        <v>134</v>
      </c>
      <c r="B442" s="65">
        <v>5</v>
      </c>
      <c r="C442" s="91">
        <v>627.79</v>
      </c>
      <c r="D442" s="91">
        <v>787.6</v>
      </c>
      <c r="E442" s="91">
        <v>1</v>
      </c>
      <c r="F442" s="91">
        <v>153.77</v>
      </c>
    </row>
    <row r="443" spans="1:6" ht="12.75" customHeight="1">
      <c r="A443" s="63" t="s">
        <v>134</v>
      </c>
      <c r="B443" s="65">
        <v>6</v>
      </c>
      <c r="C443" s="91">
        <v>707.79</v>
      </c>
      <c r="D443" s="91">
        <v>899.44</v>
      </c>
      <c r="E443" s="91">
        <v>1</v>
      </c>
      <c r="F443" s="91">
        <v>185.6</v>
      </c>
    </row>
    <row r="444" spans="1:6" ht="12.75" customHeight="1">
      <c r="A444" s="63" t="s">
        <v>134</v>
      </c>
      <c r="B444" s="65">
        <v>7</v>
      </c>
      <c r="C444" s="91">
        <v>723.9</v>
      </c>
      <c r="D444" s="91">
        <v>906.28</v>
      </c>
      <c r="E444" s="91">
        <v>1</v>
      </c>
      <c r="F444" s="91">
        <v>176.34</v>
      </c>
    </row>
    <row r="445" spans="1:6" ht="12.75" customHeight="1">
      <c r="A445" s="63" t="s">
        <v>134</v>
      </c>
      <c r="B445" s="65">
        <v>8</v>
      </c>
      <c r="C445" s="91">
        <v>770.98</v>
      </c>
      <c r="D445" s="91">
        <v>935.7</v>
      </c>
      <c r="E445" s="91">
        <v>1</v>
      </c>
      <c r="F445" s="91">
        <v>158.67</v>
      </c>
    </row>
    <row r="446" spans="1:6" ht="12.75" customHeight="1">
      <c r="A446" s="63" t="s">
        <v>134</v>
      </c>
      <c r="B446" s="65">
        <v>9</v>
      </c>
      <c r="C446" s="91">
        <v>779.49</v>
      </c>
      <c r="D446" s="91">
        <v>944.63</v>
      </c>
      <c r="E446" s="91">
        <v>1</v>
      </c>
      <c r="F446" s="91">
        <v>159.1</v>
      </c>
    </row>
    <row r="447" spans="1:6" ht="12.75" customHeight="1">
      <c r="A447" s="63" t="s">
        <v>134</v>
      </c>
      <c r="B447" s="65">
        <v>10</v>
      </c>
      <c r="C447" s="91">
        <v>781.06</v>
      </c>
      <c r="D447" s="91">
        <v>946.19</v>
      </c>
      <c r="E447" s="91">
        <v>1</v>
      </c>
      <c r="F447" s="91">
        <v>159.09</v>
      </c>
    </row>
    <row r="448" spans="1:6" ht="12.75" customHeight="1">
      <c r="A448" s="63" t="s">
        <v>134</v>
      </c>
      <c r="B448" s="65">
        <v>11</v>
      </c>
      <c r="C448" s="91">
        <v>786.73</v>
      </c>
      <c r="D448" s="91">
        <v>951.77</v>
      </c>
      <c r="E448" s="91">
        <v>5.8</v>
      </c>
      <c r="F448" s="91">
        <v>158.99</v>
      </c>
    </row>
    <row r="449" spans="1:6" ht="12.75" customHeight="1">
      <c r="A449" s="63" t="s">
        <v>134</v>
      </c>
      <c r="B449" s="65">
        <v>12</v>
      </c>
      <c r="C449" s="91">
        <v>782.7</v>
      </c>
      <c r="D449" s="91">
        <v>947.44</v>
      </c>
      <c r="E449" s="91">
        <v>13.45</v>
      </c>
      <c r="F449" s="91">
        <v>158.7</v>
      </c>
    </row>
    <row r="450" spans="1:6" ht="12.75" customHeight="1">
      <c r="A450" s="63" t="s">
        <v>134</v>
      </c>
      <c r="B450" s="65">
        <v>13</v>
      </c>
      <c r="C450" s="91">
        <v>780.84</v>
      </c>
      <c r="D450" s="91">
        <v>944.17</v>
      </c>
      <c r="E450" s="91">
        <v>15.4</v>
      </c>
      <c r="F450" s="91">
        <v>157.29</v>
      </c>
    </row>
    <row r="451" spans="1:6" ht="12.75" customHeight="1">
      <c r="A451" s="63" t="s">
        <v>134</v>
      </c>
      <c r="B451" s="65">
        <v>14</v>
      </c>
      <c r="C451" s="91">
        <v>776.31</v>
      </c>
      <c r="D451" s="91">
        <v>939.14</v>
      </c>
      <c r="E451" s="91">
        <v>25.28</v>
      </c>
      <c r="F451" s="91">
        <v>156.79</v>
      </c>
    </row>
    <row r="452" spans="1:6" ht="12.75" customHeight="1">
      <c r="A452" s="63" t="s">
        <v>134</v>
      </c>
      <c r="B452" s="65">
        <v>15</v>
      </c>
      <c r="C452" s="91">
        <v>775.04</v>
      </c>
      <c r="D452" s="91">
        <v>937.97</v>
      </c>
      <c r="E452" s="91">
        <v>74.34</v>
      </c>
      <c r="F452" s="91">
        <v>156.88</v>
      </c>
    </row>
    <row r="453" spans="1:6" ht="12.75" customHeight="1">
      <c r="A453" s="63" t="s">
        <v>134</v>
      </c>
      <c r="B453" s="65">
        <v>16</v>
      </c>
      <c r="C453" s="91">
        <v>763.87</v>
      </c>
      <c r="D453" s="91">
        <v>925.52</v>
      </c>
      <c r="E453" s="91">
        <v>69.96</v>
      </c>
      <c r="F453" s="91">
        <v>155.61</v>
      </c>
    </row>
    <row r="454" spans="1:6" ht="12.75" customHeight="1">
      <c r="A454" s="63" t="s">
        <v>134</v>
      </c>
      <c r="B454" s="65">
        <v>17</v>
      </c>
      <c r="C454" s="91">
        <v>777.64</v>
      </c>
      <c r="D454" s="91">
        <v>941.58</v>
      </c>
      <c r="E454" s="91">
        <v>1</v>
      </c>
      <c r="F454" s="91">
        <v>157.89</v>
      </c>
    </row>
    <row r="455" spans="1:6" ht="12.75" customHeight="1">
      <c r="A455" s="63" t="s">
        <v>134</v>
      </c>
      <c r="B455" s="65">
        <v>18</v>
      </c>
      <c r="C455" s="91">
        <v>831.61</v>
      </c>
      <c r="D455" s="91">
        <v>1030.49</v>
      </c>
      <c r="E455" s="91">
        <v>1</v>
      </c>
      <c r="F455" s="91">
        <v>192.84</v>
      </c>
    </row>
    <row r="456" spans="1:6" ht="12.75" customHeight="1">
      <c r="A456" s="63" t="s">
        <v>134</v>
      </c>
      <c r="B456" s="65">
        <v>19</v>
      </c>
      <c r="C456" s="91">
        <v>830.78</v>
      </c>
      <c r="D456" s="91">
        <v>998.22</v>
      </c>
      <c r="E456" s="91">
        <v>1</v>
      </c>
      <c r="F456" s="91">
        <v>161.4</v>
      </c>
    </row>
    <row r="457" spans="1:6" ht="12.75" customHeight="1">
      <c r="A457" s="63" t="s">
        <v>134</v>
      </c>
      <c r="B457" s="65">
        <v>20</v>
      </c>
      <c r="C457" s="91">
        <v>810.9</v>
      </c>
      <c r="D457" s="91">
        <v>977.04</v>
      </c>
      <c r="E457" s="91">
        <v>25.33</v>
      </c>
      <c r="F457" s="91">
        <v>160.1</v>
      </c>
    </row>
    <row r="458" spans="1:6" ht="12.75" customHeight="1">
      <c r="A458" s="63" t="s">
        <v>134</v>
      </c>
      <c r="B458" s="65">
        <v>21</v>
      </c>
      <c r="C458" s="91">
        <v>1023.44</v>
      </c>
      <c r="D458" s="91">
        <v>1199.33</v>
      </c>
      <c r="E458" s="91">
        <v>260.35</v>
      </c>
      <c r="F458" s="91">
        <v>169.85</v>
      </c>
    </row>
    <row r="459" spans="1:6" ht="12.75" customHeight="1">
      <c r="A459" s="63" t="s">
        <v>134</v>
      </c>
      <c r="B459" s="65">
        <v>22</v>
      </c>
      <c r="C459" s="91">
        <v>784.43</v>
      </c>
      <c r="D459" s="91">
        <v>948.29</v>
      </c>
      <c r="E459" s="91">
        <v>70.71</v>
      </c>
      <c r="F459" s="91">
        <v>157.81</v>
      </c>
    </row>
    <row r="460" spans="1:6" ht="12.75" customHeight="1">
      <c r="A460" s="63" t="s">
        <v>134</v>
      </c>
      <c r="B460" s="65">
        <v>23</v>
      </c>
      <c r="C460" s="91">
        <v>677.11</v>
      </c>
      <c r="D460" s="91">
        <v>837.27</v>
      </c>
      <c r="E460" s="91">
        <v>1</v>
      </c>
      <c r="F460" s="91">
        <v>154.11</v>
      </c>
    </row>
    <row r="461" spans="1:6" ht="12.75" customHeight="1">
      <c r="A461" s="63" t="s">
        <v>135</v>
      </c>
      <c r="B461" s="65">
        <v>0</v>
      </c>
      <c r="C461" s="91">
        <v>633.47</v>
      </c>
      <c r="D461" s="91">
        <v>793.43</v>
      </c>
      <c r="E461" s="91">
        <v>8.02</v>
      </c>
      <c r="F461" s="91">
        <v>153.92</v>
      </c>
    </row>
    <row r="462" spans="1:6" ht="12.75" customHeight="1">
      <c r="A462" s="63" t="s">
        <v>135</v>
      </c>
      <c r="B462" s="65">
        <v>1</v>
      </c>
      <c r="C462" s="91">
        <v>578.7</v>
      </c>
      <c r="D462" s="91">
        <v>736.43</v>
      </c>
      <c r="E462" s="91">
        <v>1</v>
      </c>
      <c r="F462" s="91">
        <v>151.68</v>
      </c>
    </row>
    <row r="463" spans="1:6" ht="12.75" customHeight="1">
      <c r="A463" s="63" t="s">
        <v>135</v>
      </c>
      <c r="B463" s="65">
        <v>2</v>
      </c>
      <c r="C463" s="91">
        <v>506.63</v>
      </c>
      <c r="D463" s="91">
        <v>661.52</v>
      </c>
      <c r="E463" s="91">
        <v>1</v>
      </c>
      <c r="F463" s="91">
        <v>148.85</v>
      </c>
    </row>
    <row r="464" spans="1:6" ht="12.75" customHeight="1">
      <c r="A464" s="63" t="s">
        <v>135</v>
      </c>
      <c r="B464" s="65">
        <v>3</v>
      </c>
      <c r="C464" s="91">
        <v>498.08</v>
      </c>
      <c r="D464" s="91">
        <v>653.26</v>
      </c>
      <c r="E464" s="91">
        <v>1</v>
      </c>
      <c r="F464" s="91">
        <v>149.14</v>
      </c>
    </row>
    <row r="465" spans="1:6" ht="12.75" customHeight="1">
      <c r="A465" s="63" t="s">
        <v>135</v>
      </c>
      <c r="B465" s="65">
        <v>4</v>
      </c>
      <c r="C465" s="91">
        <v>590.1</v>
      </c>
      <c r="D465" s="91">
        <v>746.77</v>
      </c>
      <c r="E465" s="91">
        <v>1</v>
      </c>
      <c r="F465" s="91">
        <v>150.63</v>
      </c>
    </row>
    <row r="466" spans="1:6" ht="12.75" customHeight="1">
      <c r="A466" s="63" t="s">
        <v>135</v>
      </c>
      <c r="B466" s="65">
        <v>5</v>
      </c>
      <c r="C466" s="91">
        <v>610.43</v>
      </c>
      <c r="D466" s="91">
        <v>788.18</v>
      </c>
      <c r="E466" s="91">
        <v>1</v>
      </c>
      <c r="F466" s="91">
        <v>171.7</v>
      </c>
    </row>
    <row r="467" spans="1:6" ht="12.75" customHeight="1">
      <c r="A467" s="63" t="s">
        <v>135</v>
      </c>
      <c r="B467" s="65">
        <v>6</v>
      </c>
      <c r="C467" s="91">
        <v>663.38</v>
      </c>
      <c r="D467" s="91">
        <v>869.33</v>
      </c>
      <c r="E467" s="91">
        <v>1</v>
      </c>
      <c r="F467" s="91">
        <v>199.9</v>
      </c>
    </row>
    <row r="468" spans="1:6" ht="12.75" customHeight="1">
      <c r="A468" s="63" t="s">
        <v>135</v>
      </c>
      <c r="B468" s="65">
        <v>7</v>
      </c>
      <c r="C468" s="91">
        <v>688.38</v>
      </c>
      <c r="D468" s="91">
        <v>881.08</v>
      </c>
      <c r="E468" s="91">
        <v>1</v>
      </c>
      <c r="F468" s="91">
        <v>186.66</v>
      </c>
    </row>
    <row r="469" spans="1:6" ht="12.75" customHeight="1">
      <c r="A469" s="63" t="s">
        <v>135</v>
      </c>
      <c r="B469" s="65">
        <v>8</v>
      </c>
      <c r="C469" s="91">
        <v>718.07</v>
      </c>
      <c r="D469" s="91">
        <v>885.15</v>
      </c>
      <c r="E469" s="91">
        <v>1</v>
      </c>
      <c r="F469" s="91">
        <v>161.04</v>
      </c>
    </row>
    <row r="470" spans="1:6" ht="12.75" customHeight="1">
      <c r="A470" s="63" t="s">
        <v>135</v>
      </c>
      <c r="B470" s="65">
        <v>9</v>
      </c>
      <c r="C470" s="91">
        <v>756.2</v>
      </c>
      <c r="D470" s="91">
        <v>944.19</v>
      </c>
      <c r="E470" s="91">
        <v>1</v>
      </c>
      <c r="F470" s="91">
        <v>181.94</v>
      </c>
    </row>
    <row r="471" spans="1:6" ht="12.75" customHeight="1">
      <c r="A471" s="63" t="s">
        <v>135</v>
      </c>
      <c r="B471" s="65">
        <v>10</v>
      </c>
      <c r="C471" s="91">
        <v>756.69</v>
      </c>
      <c r="D471" s="91">
        <v>918.71</v>
      </c>
      <c r="E471" s="91">
        <v>1</v>
      </c>
      <c r="F471" s="91">
        <v>155.97</v>
      </c>
    </row>
    <row r="472" spans="1:6" ht="12.75" customHeight="1">
      <c r="A472" s="63" t="s">
        <v>135</v>
      </c>
      <c r="B472" s="65">
        <v>11</v>
      </c>
      <c r="C472" s="91">
        <v>759.79</v>
      </c>
      <c r="D472" s="91">
        <v>921.27</v>
      </c>
      <c r="E472" s="91">
        <v>66.66</v>
      </c>
      <c r="F472" s="91">
        <v>155.44</v>
      </c>
    </row>
    <row r="473" spans="1:6" ht="12.75" customHeight="1">
      <c r="A473" s="63" t="s">
        <v>135</v>
      </c>
      <c r="B473" s="65">
        <v>12</v>
      </c>
      <c r="C473" s="91">
        <v>724.78</v>
      </c>
      <c r="D473" s="91">
        <v>885.5</v>
      </c>
      <c r="E473" s="91">
        <v>1</v>
      </c>
      <c r="F473" s="91">
        <v>154.68</v>
      </c>
    </row>
    <row r="474" spans="1:6" ht="12.75" customHeight="1">
      <c r="A474" s="63" t="s">
        <v>135</v>
      </c>
      <c r="B474" s="65">
        <v>13</v>
      </c>
      <c r="C474" s="91">
        <v>724.34</v>
      </c>
      <c r="D474" s="91">
        <v>885.2</v>
      </c>
      <c r="E474" s="91">
        <v>1</v>
      </c>
      <c r="F474" s="91">
        <v>154.81</v>
      </c>
    </row>
    <row r="475" spans="1:6" ht="12.75" customHeight="1">
      <c r="A475" s="63" t="s">
        <v>135</v>
      </c>
      <c r="B475" s="65">
        <v>14</v>
      </c>
      <c r="C475" s="91">
        <v>752.52</v>
      </c>
      <c r="D475" s="91">
        <v>911.91</v>
      </c>
      <c r="E475" s="91">
        <v>1</v>
      </c>
      <c r="F475" s="91">
        <v>153.35</v>
      </c>
    </row>
    <row r="476" spans="1:6" ht="12.75" customHeight="1">
      <c r="A476" s="63" t="s">
        <v>135</v>
      </c>
      <c r="B476" s="65">
        <v>15</v>
      </c>
      <c r="C476" s="91">
        <v>773.22</v>
      </c>
      <c r="D476" s="91">
        <v>933.39</v>
      </c>
      <c r="E476" s="91">
        <v>87.26</v>
      </c>
      <c r="F476" s="91">
        <v>154.13</v>
      </c>
    </row>
    <row r="477" spans="1:6" ht="12.75" customHeight="1">
      <c r="A477" s="63" t="s">
        <v>135</v>
      </c>
      <c r="B477" s="65">
        <v>16</v>
      </c>
      <c r="C477" s="91">
        <v>755.89</v>
      </c>
      <c r="D477" s="91">
        <v>914.26</v>
      </c>
      <c r="E477" s="91">
        <v>69.93</v>
      </c>
      <c r="F477" s="91">
        <v>152.32</v>
      </c>
    </row>
    <row r="478" spans="1:6" ht="12.75" customHeight="1">
      <c r="A478" s="63" t="s">
        <v>135</v>
      </c>
      <c r="B478" s="65">
        <v>17</v>
      </c>
      <c r="C478" s="91">
        <v>778.98</v>
      </c>
      <c r="D478" s="91">
        <v>939.82</v>
      </c>
      <c r="E478" s="91">
        <v>21.91</v>
      </c>
      <c r="F478" s="91">
        <v>154.8</v>
      </c>
    </row>
    <row r="479" spans="1:6" ht="12.75" customHeight="1">
      <c r="A479" s="63" t="s">
        <v>135</v>
      </c>
      <c r="B479" s="65">
        <v>18</v>
      </c>
      <c r="C479" s="91">
        <v>831.03</v>
      </c>
      <c r="D479" s="91">
        <v>1027.98</v>
      </c>
      <c r="E479" s="91">
        <v>1</v>
      </c>
      <c r="F479" s="91">
        <v>190.9</v>
      </c>
    </row>
    <row r="480" spans="1:6" ht="12.75" customHeight="1">
      <c r="A480" s="63" t="s">
        <v>135</v>
      </c>
      <c r="B480" s="65">
        <v>19</v>
      </c>
      <c r="C480" s="91">
        <v>833</v>
      </c>
      <c r="D480" s="91">
        <v>997.55</v>
      </c>
      <c r="E480" s="91">
        <v>1</v>
      </c>
      <c r="F480" s="91">
        <v>158.51</v>
      </c>
    </row>
    <row r="481" spans="1:6" ht="12.75" customHeight="1">
      <c r="A481" s="63" t="s">
        <v>135</v>
      </c>
      <c r="B481" s="65">
        <v>20</v>
      </c>
      <c r="C481" s="91">
        <v>770.91</v>
      </c>
      <c r="D481" s="91">
        <v>932.91</v>
      </c>
      <c r="E481" s="91">
        <v>84.88</v>
      </c>
      <c r="F481" s="91">
        <v>155.96</v>
      </c>
    </row>
    <row r="482" spans="1:6" ht="12.75" customHeight="1">
      <c r="A482" s="63" t="s">
        <v>135</v>
      </c>
      <c r="B482" s="65">
        <v>21</v>
      </c>
      <c r="C482" s="91">
        <v>770.04</v>
      </c>
      <c r="D482" s="91">
        <v>931.94</v>
      </c>
      <c r="E482" s="91">
        <v>84.01</v>
      </c>
      <c r="F482" s="91">
        <v>155.86</v>
      </c>
    </row>
    <row r="483" spans="1:6" ht="12.75" customHeight="1">
      <c r="A483" s="63" t="s">
        <v>135</v>
      </c>
      <c r="B483" s="65">
        <v>22</v>
      </c>
      <c r="C483" s="91">
        <v>764.84</v>
      </c>
      <c r="D483" s="91">
        <v>926.47</v>
      </c>
      <c r="E483" s="91">
        <v>62.83</v>
      </c>
      <c r="F483" s="91">
        <v>155.58</v>
      </c>
    </row>
    <row r="484" spans="1:6" ht="12.75" customHeight="1">
      <c r="A484" s="63" t="s">
        <v>135</v>
      </c>
      <c r="B484" s="65">
        <v>23</v>
      </c>
      <c r="C484" s="91">
        <v>659.88</v>
      </c>
      <c r="D484" s="91">
        <v>817.58</v>
      </c>
      <c r="E484" s="91">
        <v>6.93</v>
      </c>
      <c r="F484" s="91">
        <v>151.66</v>
      </c>
    </row>
    <row r="485" spans="1:6" ht="12.75" customHeight="1">
      <c r="A485" s="63" t="s">
        <v>136</v>
      </c>
      <c r="B485" s="65">
        <v>0</v>
      </c>
      <c r="C485" s="91">
        <v>631.51</v>
      </c>
      <c r="D485" s="91">
        <v>790.71</v>
      </c>
      <c r="E485" s="91">
        <v>13.49</v>
      </c>
      <c r="F485" s="91">
        <v>153.15</v>
      </c>
    </row>
    <row r="486" spans="1:6" ht="12.75" customHeight="1">
      <c r="A486" s="63" t="s">
        <v>136</v>
      </c>
      <c r="B486" s="65">
        <v>1</v>
      </c>
      <c r="C486" s="91">
        <v>575.79</v>
      </c>
      <c r="D486" s="91">
        <v>732.91</v>
      </c>
      <c r="E486" s="91">
        <v>17.65</v>
      </c>
      <c r="F486" s="91">
        <v>151.07</v>
      </c>
    </row>
    <row r="487" spans="1:6" ht="12.75" customHeight="1">
      <c r="A487" s="63" t="s">
        <v>136</v>
      </c>
      <c r="B487" s="65">
        <v>2</v>
      </c>
      <c r="C487" s="91">
        <v>493.45</v>
      </c>
      <c r="D487" s="91">
        <v>647.45</v>
      </c>
      <c r="E487" s="91">
        <v>1</v>
      </c>
      <c r="F487" s="91">
        <v>147.96</v>
      </c>
    </row>
    <row r="488" spans="1:6" ht="12.75" customHeight="1">
      <c r="A488" s="63" t="s">
        <v>136</v>
      </c>
      <c r="B488" s="65">
        <v>3</v>
      </c>
      <c r="C488" s="91">
        <v>487.08</v>
      </c>
      <c r="D488" s="91">
        <v>693.72</v>
      </c>
      <c r="E488" s="91">
        <v>1</v>
      </c>
      <c r="F488" s="91">
        <v>200.6</v>
      </c>
    </row>
    <row r="489" spans="1:6" ht="12.75" customHeight="1">
      <c r="A489" s="63" t="s">
        <v>136</v>
      </c>
      <c r="B489" s="65">
        <v>4</v>
      </c>
      <c r="C489" s="91">
        <v>531.58</v>
      </c>
      <c r="D489" s="91">
        <v>744.06</v>
      </c>
      <c r="E489" s="91">
        <v>1</v>
      </c>
      <c r="F489" s="91">
        <v>206.43</v>
      </c>
    </row>
    <row r="490" spans="1:6" ht="12.75" customHeight="1">
      <c r="A490" s="63" t="s">
        <v>136</v>
      </c>
      <c r="B490" s="65">
        <v>5</v>
      </c>
      <c r="C490" s="91">
        <v>599.94</v>
      </c>
      <c r="D490" s="91">
        <v>779.07</v>
      </c>
      <c r="E490" s="91">
        <v>1</v>
      </c>
      <c r="F490" s="91">
        <v>173.08</v>
      </c>
    </row>
    <row r="491" spans="1:6" ht="12.75" customHeight="1">
      <c r="A491" s="63" t="s">
        <v>136</v>
      </c>
      <c r="B491" s="65">
        <v>6</v>
      </c>
      <c r="C491" s="91">
        <v>664.49</v>
      </c>
      <c r="D491" s="91">
        <v>822.45</v>
      </c>
      <c r="E491" s="91">
        <v>1</v>
      </c>
      <c r="F491" s="91">
        <v>151.92</v>
      </c>
    </row>
    <row r="492" spans="1:6" ht="12.75" customHeight="1">
      <c r="A492" s="63" t="s">
        <v>136</v>
      </c>
      <c r="B492" s="65">
        <v>7</v>
      </c>
      <c r="C492" s="91">
        <v>663.27</v>
      </c>
      <c r="D492" s="91">
        <v>821.81</v>
      </c>
      <c r="E492" s="91">
        <v>1</v>
      </c>
      <c r="F492" s="91">
        <v>152.5</v>
      </c>
    </row>
    <row r="493" spans="1:6" ht="12.75" customHeight="1">
      <c r="A493" s="63" t="s">
        <v>136</v>
      </c>
      <c r="B493" s="65">
        <v>8</v>
      </c>
      <c r="C493" s="91">
        <v>694.99</v>
      </c>
      <c r="D493" s="91">
        <v>881.09</v>
      </c>
      <c r="E493" s="91">
        <v>1</v>
      </c>
      <c r="F493" s="91">
        <v>180.05</v>
      </c>
    </row>
    <row r="494" spans="1:6" ht="12.75" customHeight="1">
      <c r="A494" s="63" t="s">
        <v>136</v>
      </c>
      <c r="B494" s="65">
        <v>9</v>
      </c>
      <c r="C494" s="91">
        <v>721.87</v>
      </c>
      <c r="D494" s="91">
        <v>913.53</v>
      </c>
      <c r="E494" s="91">
        <v>1</v>
      </c>
      <c r="F494" s="91">
        <v>185.61</v>
      </c>
    </row>
    <row r="495" spans="1:6" ht="12.75" customHeight="1">
      <c r="A495" s="63" t="s">
        <v>136</v>
      </c>
      <c r="B495" s="65">
        <v>10</v>
      </c>
      <c r="C495" s="91">
        <v>714.27</v>
      </c>
      <c r="D495" s="91">
        <v>875.11</v>
      </c>
      <c r="E495" s="91">
        <v>1</v>
      </c>
      <c r="F495" s="91">
        <v>154.79</v>
      </c>
    </row>
    <row r="496" spans="1:6" ht="12.75" customHeight="1">
      <c r="A496" s="63" t="s">
        <v>136</v>
      </c>
      <c r="B496" s="65">
        <v>11</v>
      </c>
      <c r="C496" s="91">
        <v>722.44</v>
      </c>
      <c r="D496" s="91">
        <v>882.49</v>
      </c>
      <c r="E496" s="91">
        <v>1</v>
      </c>
      <c r="F496" s="91">
        <v>154</v>
      </c>
    </row>
    <row r="497" spans="1:6" ht="12.75" customHeight="1">
      <c r="A497" s="63" t="s">
        <v>136</v>
      </c>
      <c r="B497" s="65">
        <v>12</v>
      </c>
      <c r="C497" s="91">
        <v>697.28</v>
      </c>
      <c r="D497" s="91">
        <v>856.4</v>
      </c>
      <c r="E497" s="91">
        <v>1</v>
      </c>
      <c r="F497" s="91">
        <v>153.07</v>
      </c>
    </row>
    <row r="498" spans="1:6" ht="12.75" customHeight="1">
      <c r="A498" s="63" t="s">
        <v>136</v>
      </c>
      <c r="B498" s="65">
        <v>13</v>
      </c>
      <c r="C498" s="91">
        <v>694.84</v>
      </c>
      <c r="D498" s="91">
        <v>866.06</v>
      </c>
      <c r="E498" s="91">
        <v>1</v>
      </c>
      <c r="F498" s="91">
        <v>165.17</v>
      </c>
    </row>
    <row r="499" spans="1:6" ht="12.75" customHeight="1">
      <c r="A499" s="63" t="s">
        <v>136</v>
      </c>
      <c r="B499" s="65">
        <v>14</v>
      </c>
      <c r="C499" s="91">
        <v>687.96</v>
      </c>
      <c r="D499" s="91">
        <v>857.91</v>
      </c>
      <c r="E499" s="91">
        <v>1</v>
      </c>
      <c r="F499" s="91">
        <v>163.91</v>
      </c>
    </row>
    <row r="500" spans="1:6" ht="12.75" customHeight="1">
      <c r="A500" s="63" t="s">
        <v>136</v>
      </c>
      <c r="B500" s="65">
        <v>15</v>
      </c>
      <c r="C500" s="91">
        <v>679.37</v>
      </c>
      <c r="D500" s="91">
        <v>837.32</v>
      </c>
      <c r="E500" s="91">
        <v>1</v>
      </c>
      <c r="F500" s="91">
        <v>151.91</v>
      </c>
    </row>
    <row r="501" spans="1:6" ht="12.75" customHeight="1">
      <c r="A501" s="63" t="s">
        <v>136</v>
      </c>
      <c r="B501" s="65">
        <v>16</v>
      </c>
      <c r="C501" s="91">
        <v>663</v>
      </c>
      <c r="D501" s="91">
        <v>819.26</v>
      </c>
      <c r="E501" s="91">
        <v>1</v>
      </c>
      <c r="F501" s="91">
        <v>150.21</v>
      </c>
    </row>
    <row r="502" spans="1:6" ht="12.75" customHeight="1">
      <c r="A502" s="63" t="s">
        <v>136</v>
      </c>
      <c r="B502" s="65">
        <v>17</v>
      </c>
      <c r="C502" s="91">
        <v>688.89</v>
      </c>
      <c r="D502" s="91">
        <v>861.73</v>
      </c>
      <c r="E502" s="91">
        <v>1</v>
      </c>
      <c r="F502" s="91">
        <v>166.8</v>
      </c>
    </row>
    <row r="503" spans="1:6" ht="12.75" customHeight="1">
      <c r="A503" s="63" t="s">
        <v>136</v>
      </c>
      <c r="B503" s="65">
        <v>18</v>
      </c>
      <c r="C503" s="91">
        <v>764.38</v>
      </c>
      <c r="D503" s="91">
        <v>1005.94</v>
      </c>
      <c r="E503" s="91">
        <v>1</v>
      </c>
      <c r="F503" s="91">
        <v>235.52</v>
      </c>
    </row>
    <row r="504" spans="1:6" ht="12.75" customHeight="1">
      <c r="A504" s="63" t="s">
        <v>136</v>
      </c>
      <c r="B504" s="65">
        <v>19</v>
      </c>
      <c r="C504" s="91">
        <v>819.92</v>
      </c>
      <c r="D504" s="91">
        <v>984.33</v>
      </c>
      <c r="E504" s="91">
        <v>1</v>
      </c>
      <c r="F504" s="91">
        <v>158.37</v>
      </c>
    </row>
    <row r="505" spans="1:6" ht="12.75" customHeight="1">
      <c r="A505" s="63" t="s">
        <v>136</v>
      </c>
      <c r="B505" s="65">
        <v>20</v>
      </c>
      <c r="C505" s="91">
        <v>770.5</v>
      </c>
      <c r="D505" s="91">
        <v>960.11</v>
      </c>
      <c r="E505" s="91">
        <v>1</v>
      </c>
      <c r="F505" s="91">
        <v>183.56</v>
      </c>
    </row>
    <row r="506" spans="1:6" ht="12.75" customHeight="1">
      <c r="A506" s="63" t="s">
        <v>136</v>
      </c>
      <c r="B506" s="65">
        <v>21</v>
      </c>
      <c r="C506" s="91">
        <v>769.24</v>
      </c>
      <c r="D506" s="91">
        <v>931.39</v>
      </c>
      <c r="E506" s="91">
        <v>1</v>
      </c>
      <c r="F506" s="91">
        <v>156.1</v>
      </c>
    </row>
    <row r="507" spans="1:6" ht="12.75" customHeight="1">
      <c r="A507" s="63" t="s">
        <v>136</v>
      </c>
      <c r="B507" s="65">
        <v>22</v>
      </c>
      <c r="C507" s="91">
        <v>764.11</v>
      </c>
      <c r="D507" s="91">
        <v>925.89</v>
      </c>
      <c r="E507" s="91">
        <v>60.08</v>
      </c>
      <c r="F507" s="91">
        <v>155.73</v>
      </c>
    </row>
    <row r="508" spans="1:6" ht="12.75" customHeight="1">
      <c r="A508" s="63" t="s">
        <v>136</v>
      </c>
      <c r="B508" s="65">
        <v>23</v>
      </c>
      <c r="C508" s="91">
        <v>658.51</v>
      </c>
      <c r="D508" s="91">
        <v>817.82</v>
      </c>
      <c r="E508" s="91">
        <v>1</v>
      </c>
      <c r="F508" s="91">
        <v>153.27</v>
      </c>
    </row>
    <row r="509" spans="1:6" ht="12.75" customHeight="1">
      <c r="A509" s="63" t="s">
        <v>137</v>
      </c>
      <c r="B509" s="65">
        <v>0</v>
      </c>
      <c r="C509" s="91">
        <v>628.53</v>
      </c>
      <c r="D509" s="91">
        <v>798.28</v>
      </c>
      <c r="E509" s="91">
        <v>1</v>
      </c>
      <c r="F509" s="91">
        <v>163.7</v>
      </c>
    </row>
    <row r="510" spans="1:6" ht="12.75" customHeight="1">
      <c r="A510" s="63" t="s">
        <v>137</v>
      </c>
      <c r="B510" s="65">
        <v>1</v>
      </c>
      <c r="C510" s="91">
        <v>591.37</v>
      </c>
      <c r="D510" s="91">
        <v>751.46</v>
      </c>
      <c r="E510" s="91">
        <v>1</v>
      </c>
      <c r="F510" s="91">
        <v>154.04</v>
      </c>
    </row>
    <row r="511" spans="1:6" ht="12.75" customHeight="1">
      <c r="A511" s="63" t="s">
        <v>137</v>
      </c>
      <c r="B511" s="65">
        <v>2</v>
      </c>
      <c r="C511" s="91">
        <v>576.57</v>
      </c>
      <c r="D511" s="91">
        <v>736.1</v>
      </c>
      <c r="E511" s="91">
        <v>1</v>
      </c>
      <c r="F511" s="91">
        <v>153.49</v>
      </c>
    </row>
    <row r="512" spans="1:6" ht="12.75" customHeight="1">
      <c r="A512" s="63" t="s">
        <v>137</v>
      </c>
      <c r="B512" s="65">
        <v>3</v>
      </c>
      <c r="C512" s="91">
        <v>560.74</v>
      </c>
      <c r="D512" s="91">
        <v>719.63</v>
      </c>
      <c r="E512" s="91">
        <v>12.05</v>
      </c>
      <c r="F512" s="91">
        <v>152.85</v>
      </c>
    </row>
    <row r="513" spans="1:6" ht="12.75" customHeight="1">
      <c r="A513" s="63" t="s">
        <v>137</v>
      </c>
      <c r="B513" s="65">
        <v>4</v>
      </c>
      <c r="C513" s="91">
        <v>554.4</v>
      </c>
      <c r="D513" s="91">
        <v>712.03</v>
      </c>
      <c r="E513" s="91">
        <v>1</v>
      </c>
      <c r="F513" s="91">
        <v>151.59</v>
      </c>
    </row>
    <row r="514" spans="1:6" ht="12.75" customHeight="1">
      <c r="A514" s="63" t="s">
        <v>137</v>
      </c>
      <c r="B514" s="65">
        <v>5</v>
      </c>
      <c r="C514" s="91">
        <v>588.67</v>
      </c>
      <c r="D514" s="91">
        <v>751.92</v>
      </c>
      <c r="E514" s="91">
        <v>1</v>
      </c>
      <c r="F514" s="91">
        <v>157.2</v>
      </c>
    </row>
    <row r="515" spans="1:6" ht="12.75" customHeight="1">
      <c r="A515" s="63" t="s">
        <v>137</v>
      </c>
      <c r="B515" s="65">
        <v>6</v>
      </c>
      <c r="C515" s="91">
        <v>592.62</v>
      </c>
      <c r="D515" s="91">
        <v>754.76</v>
      </c>
      <c r="E515" s="91">
        <v>1</v>
      </c>
      <c r="F515" s="91">
        <v>156.09</v>
      </c>
    </row>
    <row r="516" spans="1:6" ht="12.75" customHeight="1">
      <c r="A516" s="63" t="s">
        <v>137</v>
      </c>
      <c r="B516" s="65">
        <v>7</v>
      </c>
      <c r="C516" s="91">
        <v>615.08</v>
      </c>
      <c r="D516" s="91">
        <v>818.54</v>
      </c>
      <c r="E516" s="91">
        <v>1</v>
      </c>
      <c r="F516" s="91">
        <v>197.41</v>
      </c>
    </row>
    <row r="517" spans="1:6" ht="12.75" customHeight="1">
      <c r="A517" s="63" t="s">
        <v>137</v>
      </c>
      <c r="B517" s="65">
        <v>8</v>
      </c>
      <c r="C517" s="91">
        <v>638.84</v>
      </c>
      <c r="D517" s="91">
        <v>833</v>
      </c>
      <c r="E517" s="91">
        <v>1</v>
      </c>
      <c r="F517" s="91">
        <v>188.11</v>
      </c>
    </row>
    <row r="518" spans="1:6" ht="12.75" customHeight="1">
      <c r="A518" s="63" t="s">
        <v>137</v>
      </c>
      <c r="B518" s="65">
        <v>9</v>
      </c>
      <c r="C518" s="91">
        <v>622.6</v>
      </c>
      <c r="D518" s="91">
        <v>806.69</v>
      </c>
      <c r="E518" s="91">
        <v>1</v>
      </c>
      <c r="F518" s="91">
        <v>178.05</v>
      </c>
    </row>
    <row r="519" spans="1:6" ht="12.75" customHeight="1">
      <c r="A519" s="63" t="s">
        <v>137</v>
      </c>
      <c r="B519" s="65">
        <v>10</v>
      </c>
      <c r="C519" s="91">
        <v>627.28</v>
      </c>
      <c r="D519" s="91">
        <v>809.64</v>
      </c>
      <c r="E519" s="91">
        <v>1</v>
      </c>
      <c r="F519" s="91">
        <v>176.31</v>
      </c>
    </row>
    <row r="520" spans="1:6" ht="12.75" customHeight="1">
      <c r="A520" s="63" t="s">
        <v>137</v>
      </c>
      <c r="B520" s="65">
        <v>11</v>
      </c>
      <c r="C520" s="91">
        <v>643.74</v>
      </c>
      <c r="D520" s="91">
        <v>840.57</v>
      </c>
      <c r="E520" s="91">
        <v>1</v>
      </c>
      <c r="F520" s="91">
        <v>190.79</v>
      </c>
    </row>
    <row r="521" spans="1:6" ht="12.75" customHeight="1">
      <c r="A521" s="63" t="s">
        <v>137</v>
      </c>
      <c r="B521" s="65">
        <v>12</v>
      </c>
      <c r="C521" s="91">
        <v>634.87</v>
      </c>
      <c r="D521" s="91">
        <v>835.13</v>
      </c>
      <c r="E521" s="91">
        <v>1</v>
      </c>
      <c r="F521" s="91">
        <v>194.22</v>
      </c>
    </row>
    <row r="522" spans="1:6" ht="12.75" customHeight="1">
      <c r="A522" s="63" t="s">
        <v>137</v>
      </c>
      <c r="B522" s="65">
        <v>13</v>
      </c>
      <c r="C522" s="91">
        <v>630.7</v>
      </c>
      <c r="D522" s="91">
        <v>830.81</v>
      </c>
      <c r="E522" s="91">
        <v>1</v>
      </c>
      <c r="F522" s="91">
        <v>194.06</v>
      </c>
    </row>
    <row r="523" spans="1:6" ht="12.75" customHeight="1">
      <c r="A523" s="63" t="s">
        <v>137</v>
      </c>
      <c r="B523" s="65">
        <v>14</v>
      </c>
      <c r="C523" s="91">
        <v>625.47</v>
      </c>
      <c r="D523" s="91">
        <v>828.21</v>
      </c>
      <c r="E523" s="91">
        <v>1</v>
      </c>
      <c r="F523" s="91">
        <v>196.69</v>
      </c>
    </row>
    <row r="524" spans="1:6" ht="12.75" customHeight="1">
      <c r="A524" s="63" t="s">
        <v>137</v>
      </c>
      <c r="B524" s="65">
        <v>15</v>
      </c>
      <c r="C524" s="91">
        <v>624.35</v>
      </c>
      <c r="D524" s="91">
        <v>836.35</v>
      </c>
      <c r="E524" s="91">
        <v>1</v>
      </c>
      <c r="F524" s="91">
        <v>205.95</v>
      </c>
    </row>
    <row r="525" spans="1:6" ht="12.75" customHeight="1">
      <c r="A525" s="63" t="s">
        <v>137</v>
      </c>
      <c r="B525" s="65">
        <v>16</v>
      </c>
      <c r="C525" s="91">
        <v>618.44</v>
      </c>
      <c r="D525" s="91">
        <v>829.64</v>
      </c>
      <c r="E525" s="91">
        <v>1</v>
      </c>
      <c r="F525" s="91">
        <v>205.16</v>
      </c>
    </row>
    <row r="526" spans="1:6" ht="12.75" customHeight="1">
      <c r="A526" s="63" t="s">
        <v>137</v>
      </c>
      <c r="B526" s="65">
        <v>17</v>
      </c>
      <c r="C526" s="91">
        <v>656.48</v>
      </c>
      <c r="D526" s="91">
        <v>898.91</v>
      </c>
      <c r="E526" s="91">
        <v>1</v>
      </c>
      <c r="F526" s="91">
        <v>236.38</v>
      </c>
    </row>
    <row r="527" spans="1:6" ht="12.75" customHeight="1">
      <c r="A527" s="63" t="s">
        <v>137</v>
      </c>
      <c r="B527" s="65">
        <v>18</v>
      </c>
      <c r="C527" s="91">
        <v>771.94</v>
      </c>
      <c r="D527" s="91">
        <v>971.39</v>
      </c>
      <c r="E527" s="91">
        <v>1</v>
      </c>
      <c r="F527" s="91">
        <v>193.4</v>
      </c>
    </row>
    <row r="528" spans="1:6" ht="12.75" customHeight="1">
      <c r="A528" s="63" t="s">
        <v>137</v>
      </c>
      <c r="B528" s="65">
        <v>19</v>
      </c>
      <c r="C528" s="91">
        <v>786.74</v>
      </c>
      <c r="D528" s="91">
        <v>961.8</v>
      </c>
      <c r="E528" s="91">
        <v>1</v>
      </c>
      <c r="F528" s="91">
        <v>169.01</v>
      </c>
    </row>
    <row r="529" spans="1:6" ht="12.75" customHeight="1">
      <c r="A529" s="63" t="s">
        <v>137</v>
      </c>
      <c r="B529" s="65">
        <v>20</v>
      </c>
      <c r="C529" s="91">
        <v>777.3</v>
      </c>
      <c r="D529" s="91">
        <v>958.08</v>
      </c>
      <c r="E529" s="91">
        <v>1</v>
      </c>
      <c r="F529" s="91">
        <v>174.74</v>
      </c>
    </row>
    <row r="530" spans="1:6" ht="12.75" customHeight="1">
      <c r="A530" s="63" t="s">
        <v>137</v>
      </c>
      <c r="B530" s="65">
        <v>21</v>
      </c>
      <c r="C530" s="91">
        <v>729.44</v>
      </c>
      <c r="D530" s="91">
        <v>900.69</v>
      </c>
      <c r="E530" s="91">
        <v>1</v>
      </c>
      <c r="F530" s="91">
        <v>165.21</v>
      </c>
    </row>
    <row r="531" spans="1:6" ht="12.75" customHeight="1">
      <c r="A531" s="63" t="s">
        <v>137</v>
      </c>
      <c r="B531" s="65">
        <v>22</v>
      </c>
      <c r="C531" s="91">
        <v>679</v>
      </c>
      <c r="D531" s="91">
        <v>850.08</v>
      </c>
      <c r="E531" s="91">
        <v>1</v>
      </c>
      <c r="F531" s="91">
        <v>165.04</v>
      </c>
    </row>
    <row r="532" spans="1:6" ht="12.75" customHeight="1">
      <c r="A532" s="63" t="s">
        <v>137</v>
      </c>
      <c r="B532" s="65">
        <v>23</v>
      </c>
      <c r="C532" s="91">
        <v>660.46</v>
      </c>
      <c r="D532" s="91">
        <v>827.65</v>
      </c>
      <c r="E532" s="91">
        <v>1</v>
      </c>
      <c r="F532" s="91">
        <v>161.14</v>
      </c>
    </row>
    <row r="533" spans="1:6" ht="12.75" customHeight="1">
      <c r="A533" s="63" t="s">
        <v>138</v>
      </c>
      <c r="B533" s="65">
        <v>0</v>
      </c>
      <c r="C533" s="91">
        <v>593.58</v>
      </c>
      <c r="D533" s="91">
        <v>798.12</v>
      </c>
      <c r="E533" s="91">
        <v>1</v>
      </c>
      <c r="F533" s="91">
        <v>198.5</v>
      </c>
    </row>
    <row r="534" spans="1:6" ht="12.75" customHeight="1">
      <c r="A534" s="63" t="s">
        <v>138</v>
      </c>
      <c r="B534" s="65">
        <v>1</v>
      </c>
      <c r="C534" s="91">
        <v>534.42</v>
      </c>
      <c r="D534" s="91">
        <v>748.99</v>
      </c>
      <c r="E534" s="91">
        <v>1</v>
      </c>
      <c r="F534" s="91">
        <v>208.53</v>
      </c>
    </row>
    <row r="535" spans="1:6" ht="12.75" customHeight="1">
      <c r="A535" s="63" t="s">
        <v>138</v>
      </c>
      <c r="B535" s="65">
        <v>2</v>
      </c>
      <c r="C535" s="91">
        <v>485.41</v>
      </c>
      <c r="D535" s="91">
        <v>746.21</v>
      </c>
      <c r="E535" s="91">
        <v>1</v>
      </c>
      <c r="F535" s="91">
        <v>254.76</v>
      </c>
    </row>
    <row r="536" spans="1:6" ht="12.75" customHeight="1">
      <c r="A536" s="63" t="s">
        <v>138</v>
      </c>
      <c r="B536" s="65">
        <v>3</v>
      </c>
      <c r="C536" s="91">
        <v>468.93</v>
      </c>
      <c r="D536" s="91">
        <v>687.57</v>
      </c>
      <c r="E536" s="91">
        <v>1</v>
      </c>
      <c r="F536" s="91">
        <v>212.59</v>
      </c>
    </row>
    <row r="537" spans="1:6" ht="12.75" customHeight="1">
      <c r="A537" s="63" t="s">
        <v>138</v>
      </c>
      <c r="B537" s="65">
        <v>4</v>
      </c>
      <c r="C537" s="91">
        <v>455.23</v>
      </c>
      <c r="D537" s="91">
        <v>670.69</v>
      </c>
      <c r="E537" s="91">
        <v>1</v>
      </c>
      <c r="F537" s="91">
        <v>209.42</v>
      </c>
    </row>
    <row r="538" spans="1:6" ht="12.75" customHeight="1">
      <c r="A538" s="63" t="s">
        <v>138</v>
      </c>
      <c r="B538" s="65">
        <v>5</v>
      </c>
      <c r="C538" s="91">
        <v>499.75</v>
      </c>
      <c r="D538" s="91">
        <v>738.53</v>
      </c>
      <c r="E538" s="91">
        <v>1</v>
      </c>
      <c r="F538" s="91">
        <v>232.73</v>
      </c>
    </row>
    <row r="539" spans="1:6" ht="12.75" customHeight="1">
      <c r="A539" s="63" t="s">
        <v>138</v>
      </c>
      <c r="B539" s="65">
        <v>6</v>
      </c>
      <c r="C539" s="91">
        <v>571.58</v>
      </c>
      <c r="D539" s="91">
        <v>747.86</v>
      </c>
      <c r="E539" s="91">
        <v>1</v>
      </c>
      <c r="F539" s="91">
        <v>170.23</v>
      </c>
    </row>
    <row r="540" spans="1:6" ht="12.75" customHeight="1">
      <c r="A540" s="63" t="s">
        <v>138</v>
      </c>
      <c r="B540" s="65">
        <v>7</v>
      </c>
      <c r="C540" s="91">
        <v>581.58</v>
      </c>
      <c r="D540" s="91">
        <v>753.2</v>
      </c>
      <c r="E540" s="91">
        <v>1</v>
      </c>
      <c r="F540" s="91">
        <v>165.58</v>
      </c>
    </row>
    <row r="541" spans="1:6" ht="12.75" customHeight="1">
      <c r="A541" s="63" t="s">
        <v>138</v>
      </c>
      <c r="B541" s="65">
        <v>8</v>
      </c>
      <c r="C541" s="91">
        <v>590.17</v>
      </c>
      <c r="D541" s="91">
        <v>777.14</v>
      </c>
      <c r="E541" s="91">
        <v>1</v>
      </c>
      <c r="F541" s="91">
        <v>180.93</v>
      </c>
    </row>
    <row r="542" spans="1:6" ht="12.75" customHeight="1">
      <c r="A542" s="63" t="s">
        <v>138</v>
      </c>
      <c r="B542" s="65">
        <v>9</v>
      </c>
      <c r="C542" s="91">
        <v>590.98</v>
      </c>
      <c r="D542" s="91">
        <v>759.35</v>
      </c>
      <c r="E542" s="91">
        <v>1</v>
      </c>
      <c r="F542" s="91">
        <v>162.32</v>
      </c>
    </row>
    <row r="543" spans="1:6" ht="12.75" customHeight="1">
      <c r="A543" s="63" t="s">
        <v>138</v>
      </c>
      <c r="B543" s="65">
        <v>10</v>
      </c>
      <c r="C543" s="91">
        <v>592.19</v>
      </c>
      <c r="D543" s="91">
        <v>778.22</v>
      </c>
      <c r="E543" s="91">
        <v>1</v>
      </c>
      <c r="F543" s="91">
        <v>179.99</v>
      </c>
    </row>
    <row r="544" spans="1:6" ht="12.75" customHeight="1">
      <c r="A544" s="63" t="s">
        <v>138</v>
      </c>
      <c r="B544" s="65">
        <v>11</v>
      </c>
      <c r="C544" s="91">
        <v>595.16</v>
      </c>
      <c r="D544" s="91">
        <v>784.66</v>
      </c>
      <c r="E544" s="91">
        <v>1</v>
      </c>
      <c r="F544" s="91">
        <v>183.45</v>
      </c>
    </row>
    <row r="545" spans="1:6" ht="12.75" customHeight="1">
      <c r="A545" s="63" t="s">
        <v>138</v>
      </c>
      <c r="B545" s="65">
        <v>12</v>
      </c>
      <c r="C545" s="91">
        <v>593.27</v>
      </c>
      <c r="D545" s="91">
        <v>782.1</v>
      </c>
      <c r="E545" s="91">
        <v>1</v>
      </c>
      <c r="F545" s="91">
        <v>182.78</v>
      </c>
    </row>
    <row r="546" spans="1:6" ht="12.75" customHeight="1">
      <c r="A546" s="63" t="s">
        <v>138</v>
      </c>
      <c r="B546" s="65">
        <v>13</v>
      </c>
      <c r="C546" s="91">
        <v>592.01</v>
      </c>
      <c r="D546" s="91">
        <v>779.79</v>
      </c>
      <c r="E546" s="91">
        <v>1</v>
      </c>
      <c r="F546" s="91">
        <v>181.74</v>
      </c>
    </row>
    <row r="547" spans="1:6" ht="12.75" customHeight="1">
      <c r="A547" s="63" t="s">
        <v>138</v>
      </c>
      <c r="B547" s="65">
        <v>14</v>
      </c>
      <c r="C547" s="91">
        <v>591.68</v>
      </c>
      <c r="D547" s="91">
        <v>779.02</v>
      </c>
      <c r="E547" s="91">
        <v>1</v>
      </c>
      <c r="F547" s="91">
        <v>181.29</v>
      </c>
    </row>
    <row r="548" spans="1:6" ht="12.75" customHeight="1">
      <c r="A548" s="63" t="s">
        <v>138</v>
      </c>
      <c r="B548" s="65">
        <v>15</v>
      </c>
      <c r="C548" s="91">
        <v>591</v>
      </c>
      <c r="D548" s="91">
        <v>833.47</v>
      </c>
      <c r="E548" s="91">
        <v>1</v>
      </c>
      <c r="F548" s="91">
        <v>236.43</v>
      </c>
    </row>
    <row r="549" spans="1:6" ht="12.75" customHeight="1">
      <c r="A549" s="63" t="s">
        <v>138</v>
      </c>
      <c r="B549" s="65">
        <v>16</v>
      </c>
      <c r="C549" s="91">
        <v>591.63</v>
      </c>
      <c r="D549" s="91">
        <v>827.82</v>
      </c>
      <c r="E549" s="91">
        <v>1</v>
      </c>
      <c r="F549" s="91">
        <v>230.15</v>
      </c>
    </row>
    <row r="550" spans="1:6" ht="12.75" customHeight="1">
      <c r="A550" s="63" t="s">
        <v>138</v>
      </c>
      <c r="B550" s="65">
        <v>17</v>
      </c>
      <c r="C550" s="91">
        <v>655.76</v>
      </c>
      <c r="D550" s="91">
        <v>899.24</v>
      </c>
      <c r="E550" s="91">
        <v>1</v>
      </c>
      <c r="F550" s="91">
        <v>237.43</v>
      </c>
    </row>
    <row r="551" spans="1:6" ht="12.75" customHeight="1">
      <c r="A551" s="63" t="s">
        <v>138</v>
      </c>
      <c r="B551" s="65">
        <v>18</v>
      </c>
      <c r="C551" s="91">
        <v>769.69</v>
      </c>
      <c r="D551" s="91">
        <v>1008.37</v>
      </c>
      <c r="E551" s="91">
        <v>1</v>
      </c>
      <c r="F551" s="91">
        <v>232.63</v>
      </c>
    </row>
    <row r="552" spans="1:6" ht="12.75" customHeight="1">
      <c r="A552" s="63" t="s">
        <v>138</v>
      </c>
      <c r="B552" s="65">
        <v>19</v>
      </c>
      <c r="C552" s="91">
        <v>784.79</v>
      </c>
      <c r="D552" s="91">
        <v>1051.37</v>
      </c>
      <c r="E552" s="91">
        <v>1</v>
      </c>
      <c r="F552" s="91">
        <v>260.54</v>
      </c>
    </row>
    <row r="553" spans="1:6" ht="12.75" customHeight="1">
      <c r="A553" s="63" t="s">
        <v>138</v>
      </c>
      <c r="B553" s="65">
        <v>20</v>
      </c>
      <c r="C553" s="91">
        <v>763.09</v>
      </c>
      <c r="D553" s="91">
        <v>957.13</v>
      </c>
      <c r="E553" s="91">
        <v>1</v>
      </c>
      <c r="F553" s="91">
        <v>188</v>
      </c>
    </row>
    <row r="554" spans="1:6" ht="12.75" customHeight="1">
      <c r="A554" s="63" t="s">
        <v>138</v>
      </c>
      <c r="B554" s="65">
        <v>21</v>
      </c>
      <c r="C554" s="91">
        <v>754.12</v>
      </c>
      <c r="D554" s="91">
        <v>937.6</v>
      </c>
      <c r="E554" s="91">
        <v>1</v>
      </c>
      <c r="F554" s="91">
        <v>177.44</v>
      </c>
    </row>
    <row r="555" spans="1:6" ht="12.75" customHeight="1">
      <c r="A555" s="63" t="s">
        <v>138</v>
      </c>
      <c r="B555" s="65">
        <v>22</v>
      </c>
      <c r="C555" s="91">
        <v>666.87</v>
      </c>
      <c r="D555" s="91">
        <v>874.93</v>
      </c>
      <c r="E555" s="91">
        <v>1</v>
      </c>
      <c r="F555" s="91">
        <v>202.02</v>
      </c>
    </row>
    <row r="556" spans="1:6" ht="12.75" customHeight="1">
      <c r="A556" s="63" t="s">
        <v>138</v>
      </c>
      <c r="B556" s="65">
        <v>23</v>
      </c>
      <c r="C556" s="91">
        <v>590.19</v>
      </c>
      <c r="D556" s="91">
        <v>844.15</v>
      </c>
      <c r="E556" s="91">
        <v>1</v>
      </c>
      <c r="F556" s="91">
        <v>247.91</v>
      </c>
    </row>
    <row r="557" spans="1:6" ht="12.75" customHeight="1">
      <c r="A557" s="63" t="s">
        <v>139</v>
      </c>
      <c r="B557" s="65">
        <v>0</v>
      </c>
      <c r="C557" s="91">
        <v>591.97</v>
      </c>
      <c r="D557" s="91">
        <v>759.5</v>
      </c>
      <c r="E557" s="91">
        <v>1</v>
      </c>
      <c r="F557" s="91">
        <v>161.48</v>
      </c>
    </row>
    <row r="558" spans="1:6" ht="12.75" customHeight="1">
      <c r="A558" s="63" t="s">
        <v>139</v>
      </c>
      <c r="B558" s="65">
        <v>1</v>
      </c>
      <c r="C558" s="91">
        <v>495.79</v>
      </c>
      <c r="D558" s="91">
        <v>745.8</v>
      </c>
      <c r="E558" s="91">
        <v>1</v>
      </c>
      <c r="F558" s="91">
        <v>243.97</v>
      </c>
    </row>
    <row r="559" spans="1:6" ht="12.75" customHeight="1">
      <c r="A559" s="63" t="s">
        <v>139</v>
      </c>
      <c r="B559" s="65">
        <v>2</v>
      </c>
      <c r="C559" s="91">
        <v>454.31</v>
      </c>
      <c r="D559" s="91">
        <v>743.29</v>
      </c>
      <c r="E559" s="91">
        <v>1</v>
      </c>
      <c r="F559" s="91">
        <v>282.94</v>
      </c>
    </row>
    <row r="560" spans="1:6" ht="12.75" customHeight="1">
      <c r="A560" s="63" t="s">
        <v>139</v>
      </c>
      <c r="B560" s="65">
        <v>3</v>
      </c>
      <c r="C560" s="91">
        <v>436.18</v>
      </c>
      <c r="D560" s="91">
        <v>615.56</v>
      </c>
      <c r="E560" s="91">
        <v>1</v>
      </c>
      <c r="F560" s="91">
        <v>173.34</v>
      </c>
    </row>
    <row r="561" spans="1:6" ht="12.75" customHeight="1">
      <c r="A561" s="63" t="s">
        <v>139</v>
      </c>
      <c r="B561" s="65">
        <v>4</v>
      </c>
      <c r="C561" s="91">
        <v>444.14</v>
      </c>
      <c r="D561" s="91">
        <v>628.68</v>
      </c>
      <c r="E561" s="91">
        <v>1</v>
      </c>
      <c r="F561" s="91">
        <v>178.5</v>
      </c>
    </row>
    <row r="562" spans="1:6" ht="12.75" customHeight="1">
      <c r="A562" s="63" t="s">
        <v>139</v>
      </c>
      <c r="B562" s="65">
        <v>5</v>
      </c>
      <c r="C562" s="91">
        <v>540.48</v>
      </c>
      <c r="D562" s="91">
        <v>729.3</v>
      </c>
      <c r="E562" s="91">
        <v>1</v>
      </c>
      <c r="F562" s="91">
        <v>182.78</v>
      </c>
    </row>
    <row r="563" spans="1:6" ht="12.75" customHeight="1">
      <c r="A563" s="63" t="s">
        <v>139</v>
      </c>
      <c r="B563" s="65">
        <v>6</v>
      </c>
      <c r="C563" s="91">
        <v>588.36</v>
      </c>
      <c r="D563" s="91">
        <v>747.06</v>
      </c>
      <c r="E563" s="91">
        <v>1</v>
      </c>
      <c r="F563" s="91">
        <v>152.66</v>
      </c>
    </row>
    <row r="564" spans="1:6" ht="12.75" customHeight="1">
      <c r="A564" s="63" t="s">
        <v>139</v>
      </c>
      <c r="B564" s="65">
        <v>7</v>
      </c>
      <c r="C564" s="91">
        <v>590.21</v>
      </c>
      <c r="D564" s="91">
        <v>760.38</v>
      </c>
      <c r="E564" s="91">
        <v>1</v>
      </c>
      <c r="F564" s="91">
        <v>164.12</v>
      </c>
    </row>
    <row r="565" spans="1:6" ht="12.75" customHeight="1">
      <c r="A565" s="63" t="s">
        <v>139</v>
      </c>
      <c r="B565" s="65">
        <v>8</v>
      </c>
      <c r="C565" s="91">
        <v>611.6</v>
      </c>
      <c r="D565" s="91">
        <v>839.69</v>
      </c>
      <c r="E565" s="91">
        <v>1</v>
      </c>
      <c r="F565" s="91">
        <v>222.05</v>
      </c>
    </row>
    <row r="566" spans="1:6" ht="12.75" customHeight="1">
      <c r="A566" s="63" t="s">
        <v>139</v>
      </c>
      <c r="B566" s="65">
        <v>9</v>
      </c>
      <c r="C566" s="91">
        <v>600.42</v>
      </c>
      <c r="D566" s="91">
        <v>823.56</v>
      </c>
      <c r="E566" s="91">
        <v>1</v>
      </c>
      <c r="F566" s="91">
        <v>217.09</v>
      </c>
    </row>
    <row r="567" spans="1:6" ht="12.75" customHeight="1">
      <c r="A567" s="63" t="s">
        <v>139</v>
      </c>
      <c r="B567" s="65">
        <v>10</v>
      </c>
      <c r="C567" s="91">
        <v>612.01</v>
      </c>
      <c r="D567" s="91">
        <v>832.2</v>
      </c>
      <c r="E567" s="91">
        <v>1</v>
      </c>
      <c r="F567" s="91">
        <v>214.14</v>
      </c>
    </row>
    <row r="568" spans="1:6" ht="12.75" customHeight="1">
      <c r="A568" s="63" t="s">
        <v>139</v>
      </c>
      <c r="B568" s="65">
        <v>11</v>
      </c>
      <c r="C568" s="91">
        <v>626.3</v>
      </c>
      <c r="D568" s="91">
        <v>840.38</v>
      </c>
      <c r="E568" s="91">
        <v>1</v>
      </c>
      <c r="F568" s="91">
        <v>208.04</v>
      </c>
    </row>
    <row r="569" spans="1:6" ht="12.75" customHeight="1">
      <c r="A569" s="63" t="s">
        <v>139</v>
      </c>
      <c r="B569" s="65">
        <v>12</v>
      </c>
      <c r="C569" s="91">
        <v>620.8</v>
      </c>
      <c r="D569" s="91">
        <v>838.05</v>
      </c>
      <c r="E569" s="91">
        <v>1</v>
      </c>
      <c r="F569" s="91">
        <v>211.21</v>
      </c>
    </row>
    <row r="570" spans="1:6" ht="12.75" customHeight="1">
      <c r="A570" s="63" t="s">
        <v>139</v>
      </c>
      <c r="B570" s="65">
        <v>13</v>
      </c>
      <c r="C570" s="91">
        <v>617.46</v>
      </c>
      <c r="D570" s="91">
        <v>835.8</v>
      </c>
      <c r="E570" s="91">
        <v>1</v>
      </c>
      <c r="F570" s="91">
        <v>212.3</v>
      </c>
    </row>
    <row r="571" spans="1:6" ht="12.75" customHeight="1">
      <c r="A571" s="63" t="s">
        <v>139</v>
      </c>
      <c r="B571" s="65">
        <v>14</v>
      </c>
      <c r="C571" s="91">
        <v>614.63</v>
      </c>
      <c r="D571" s="91">
        <v>835.98</v>
      </c>
      <c r="E571" s="91">
        <v>1</v>
      </c>
      <c r="F571" s="91">
        <v>215.31</v>
      </c>
    </row>
    <row r="572" spans="1:6" ht="12.75" customHeight="1">
      <c r="A572" s="63" t="s">
        <v>139</v>
      </c>
      <c r="B572" s="65">
        <v>15</v>
      </c>
      <c r="C572" s="91">
        <v>613.64</v>
      </c>
      <c r="D572" s="91">
        <v>852.87</v>
      </c>
      <c r="E572" s="91">
        <v>1</v>
      </c>
      <c r="F572" s="91">
        <v>233.19</v>
      </c>
    </row>
    <row r="573" spans="1:6" ht="12.75" customHeight="1">
      <c r="A573" s="63" t="s">
        <v>139</v>
      </c>
      <c r="B573" s="65">
        <v>16</v>
      </c>
      <c r="C573" s="91">
        <v>610.43</v>
      </c>
      <c r="D573" s="91">
        <v>846.5</v>
      </c>
      <c r="E573" s="91">
        <v>1</v>
      </c>
      <c r="F573" s="91">
        <v>230.02</v>
      </c>
    </row>
    <row r="574" spans="1:6" ht="12.75" customHeight="1">
      <c r="A574" s="63" t="s">
        <v>139</v>
      </c>
      <c r="B574" s="65">
        <v>17</v>
      </c>
      <c r="C574" s="91">
        <v>664.56</v>
      </c>
      <c r="D574" s="91">
        <v>912.69</v>
      </c>
      <c r="E574" s="91">
        <v>1</v>
      </c>
      <c r="F574" s="91">
        <v>242.09</v>
      </c>
    </row>
    <row r="575" spans="1:6" ht="12.75" customHeight="1">
      <c r="A575" s="63" t="s">
        <v>139</v>
      </c>
      <c r="B575" s="65">
        <v>18</v>
      </c>
      <c r="C575" s="91">
        <v>782.02</v>
      </c>
      <c r="D575" s="91">
        <v>988.46</v>
      </c>
      <c r="E575" s="91">
        <v>1</v>
      </c>
      <c r="F575" s="91">
        <v>200.4</v>
      </c>
    </row>
    <row r="576" spans="1:6" ht="12.75" customHeight="1">
      <c r="A576" s="63" t="s">
        <v>139</v>
      </c>
      <c r="B576" s="65">
        <v>19</v>
      </c>
      <c r="C576" s="91">
        <v>791.09</v>
      </c>
      <c r="D576" s="91">
        <v>985.83</v>
      </c>
      <c r="E576" s="91">
        <v>1</v>
      </c>
      <c r="F576" s="91">
        <v>188.69</v>
      </c>
    </row>
    <row r="577" spans="1:6" ht="12.75" customHeight="1">
      <c r="A577" s="63" t="s">
        <v>139</v>
      </c>
      <c r="B577" s="65">
        <v>20</v>
      </c>
      <c r="C577" s="91">
        <v>766.17</v>
      </c>
      <c r="D577" s="91">
        <v>965.32</v>
      </c>
      <c r="E577" s="91">
        <v>1</v>
      </c>
      <c r="F577" s="91">
        <v>193.11</v>
      </c>
    </row>
    <row r="578" spans="1:6" ht="12.75" customHeight="1">
      <c r="A578" s="63" t="s">
        <v>139</v>
      </c>
      <c r="B578" s="65">
        <v>21</v>
      </c>
      <c r="C578" s="91">
        <v>755.76</v>
      </c>
      <c r="D578" s="91">
        <v>919.7</v>
      </c>
      <c r="E578" s="91">
        <v>1</v>
      </c>
      <c r="F578" s="91">
        <v>157.89</v>
      </c>
    </row>
    <row r="579" spans="1:6" ht="12.75" customHeight="1">
      <c r="A579" s="63" t="s">
        <v>139</v>
      </c>
      <c r="B579" s="65">
        <v>22</v>
      </c>
      <c r="C579" s="91">
        <v>689.23</v>
      </c>
      <c r="D579" s="91">
        <v>866.28</v>
      </c>
      <c r="E579" s="91">
        <v>1</v>
      </c>
      <c r="F579" s="91">
        <v>171.01</v>
      </c>
    </row>
    <row r="580" spans="1:6" ht="12.75" customHeight="1">
      <c r="A580" s="63" t="s">
        <v>139</v>
      </c>
      <c r="B580" s="65">
        <v>23</v>
      </c>
      <c r="C580" s="91">
        <v>623.53</v>
      </c>
      <c r="D580" s="91">
        <v>845.52</v>
      </c>
      <c r="E580" s="91">
        <v>1</v>
      </c>
      <c r="F580" s="91">
        <v>215.95</v>
      </c>
    </row>
    <row r="581" spans="1:6" ht="12.75" customHeight="1">
      <c r="A581" s="63" t="s">
        <v>140</v>
      </c>
      <c r="B581" s="65">
        <v>0</v>
      </c>
      <c r="C581" s="91">
        <v>645.96</v>
      </c>
      <c r="D581" s="91">
        <v>804.78</v>
      </c>
      <c r="E581" s="91">
        <v>1</v>
      </c>
      <c r="F581" s="91">
        <v>152.78</v>
      </c>
    </row>
    <row r="582" spans="1:6" ht="12.75" customHeight="1">
      <c r="A582" s="63" t="s">
        <v>140</v>
      </c>
      <c r="B582" s="65">
        <v>1</v>
      </c>
      <c r="C582" s="91">
        <v>561.11</v>
      </c>
      <c r="D582" s="91">
        <v>717.56</v>
      </c>
      <c r="E582" s="91">
        <v>1</v>
      </c>
      <c r="F582" s="91">
        <v>150.4</v>
      </c>
    </row>
    <row r="583" spans="1:6" ht="12.75" customHeight="1">
      <c r="A583" s="63" t="s">
        <v>140</v>
      </c>
      <c r="B583" s="65">
        <v>2</v>
      </c>
      <c r="C583" s="91">
        <v>504.89</v>
      </c>
      <c r="D583" s="91">
        <v>659.44</v>
      </c>
      <c r="E583" s="91">
        <v>1</v>
      </c>
      <c r="F583" s="91">
        <v>148.51</v>
      </c>
    </row>
    <row r="584" spans="1:6" ht="12.75" customHeight="1">
      <c r="A584" s="63" t="s">
        <v>140</v>
      </c>
      <c r="B584" s="65">
        <v>3</v>
      </c>
      <c r="C584" s="91">
        <v>485.97</v>
      </c>
      <c r="D584" s="91">
        <v>669.17</v>
      </c>
      <c r="E584" s="91">
        <v>1</v>
      </c>
      <c r="F584" s="91">
        <v>177.16</v>
      </c>
    </row>
    <row r="585" spans="1:6" ht="12.75" customHeight="1">
      <c r="A585" s="63" t="s">
        <v>140</v>
      </c>
      <c r="B585" s="65">
        <v>4</v>
      </c>
      <c r="C585" s="91">
        <v>543.34</v>
      </c>
      <c r="D585" s="91">
        <v>758.92</v>
      </c>
      <c r="E585" s="91">
        <v>1</v>
      </c>
      <c r="F585" s="91">
        <v>209.54</v>
      </c>
    </row>
    <row r="586" spans="1:6" ht="12.75" customHeight="1">
      <c r="A586" s="63" t="s">
        <v>140</v>
      </c>
      <c r="B586" s="65">
        <v>5</v>
      </c>
      <c r="C586" s="91">
        <v>604.64</v>
      </c>
      <c r="D586" s="91">
        <v>836.22</v>
      </c>
      <c r="E586" s="91">
        <v>1</v>
      </c>
      <c r="F586" s="91">
        <v>225.53</v>
      </c>
    </row>
    <row r="587" spans="1:6" ht="12.75" customHeight="1">
      <c r="A587" s="63" t="s">
        <v>140</v>
      </c>
      <c r="B587" s="65">
        <v>6</v>
      </c>
      <c r="C587" s="91">
        <v>661.88</v>
      </c>
      <c r="D587" s="91">
        <v>893.29</v>
      </c>
      <c r="E587" s="91">
        <v>1</v>
      </c>
      <c r="F587" s="91">
        <v>225.36</v>
      </c>
    </row>
    <row r="588" spans="1:6" ht="12.75" customHeight="1">
      <c r="A588" s="63" t="s">
        <v>140</v>
      </c>
      <c r="B588" s="65">
        <v>7</v>
      </c>
      <c r="C588" s="91">
        <v>714.67</v>
      </c>
      <c r="D588" s="91">
        <v>912.32</v>
      </c>
      <c r="E588" s="91">
        <v>1</v>
      </c>
      <c r="F588" s="91">
        <v>191.61</v>
      </c>
    </row>
    <row r="589" spans="1:6" ht="12.75" customHeight="1">
      <c r="A589" s="63" t="s">
        <v>140</v>
      </c>
      <c r="B589" s="65">
        <v>8</v>
      </c>
      <c r="C589" s="91">
        <v>733.75</v>
      </c>
      <c r="D589" s="91">
        <v>937.89</v>
      </c>
      <c r="E589" s="91">
        <v>1</v>
      </c>
      <c r="F589" s="91">
        <v>198.1</v>
      </c>
    </row>
    <row r="590" spans="1:6" ht="12.75" customHeight="1">
      <c r="A590" s="63" t="s">
        <v>140</v>
      </c>
      <c r="B590" s="65">
        <v>9</v>
      </c>
      <c r="C590" s="91">
        <v>761.89</v>
      </c>
      <c r="D590" s="91">
        <v>943.08</v>
      </c>
      <c r="E590" s="91">
        <v>1</v>
      </c>
      <c r="F590" s="91">
        <v>175.14</v>
      </c>
    </row>
    <row r="591" spans="1:6" ht="12.75" customHeight="1">
      <c r="A591" s="63" t="s">
        <v>140</v>
      </c>
      <c r="B591" s="65">
        <v>10</v>
      </c>
      <c r="C591" s="91">
        <v>764.99</v>
      </c>
      <c r="D591" s="91">
        <v>939.4</v>
      </c>
      <c r="E591" s="91">
        <v>1</v>
      </c>
      <c r="F591" s="91">
        <v>168.37</v>
      </c>
    </row>
    <row r="592" spans="1:6" ht="12.75" customHeight="1">
      <c r="A592" s="63" t="s">
        <v>140</v>
      </c>
      <c r="B592" s="65">
        <v>11</v>
      </c>
      <c r="C592" s="91">
        <v>763.15</v>
      </c>
      <c r="D592" s="91">
        <v>936.2</v>
      </c>
      <c r="E592" s="91">
        <v>1</v>
      </c>
      <c r="F592" s="91">
        <v>167.01</v>
      </c>
    </row>
    <row r="593" spans="1:6" ht="12.75" customHeight="1">
      <c r="A593" s="63" t="s">
        <v>140</v>
      </c>
      <c r="B593" s="65">
        <v>12</v>
      </c>
      <c r="C593" s="91">
        <v>746.76</v>
      </c>
      <c r="D593" s="91">
        <v>930.93</v>
      </c>
      <c r="E593" s="91">
        <v>1</v>
      </c>
      <c r="F593" s="91">
        <v>178.13</v>
      </c>
    </row>
    <row r="594" spans="1:6" ht="12.75" customHeight="1">
      <c r="A594" s="63" t="s">
        <v>140</v>
      </c>
      <c r="B594" s="65">
        <v>13</v>
      </c>
      <c r="C594" s="91">
        <v>744.07</v>
      </c>
      <c r="D594" s="91">
        <v>928.52</v>
      </c>
      <c r="E594" s="91">
        <v>1</v>
      </c>
      <c r="F594" s="91">
        <v>178.4</v>
      </c>
    </row>
    <row r="595" spans="1:6" ht="12.75" customHeight="1">
      <c r="A595" s="63" t="s">
        <v>140</v>
      </c>
      <c r="B595" s="65">
        <v>14</v>
      </c>
      <c r="C595" s="91">
        <v>744.21</v>
      </c>
      <c r="D595" s="91">
        <v>929.68</v>
      </c>
      <c r="E595" s="91">
        <v>1</v>
      </c>
      <c r="F595" s="91">
        <v>179.43</v>
      </c>
    </row>
    <row r="596" spans="1:6" ht="12.75" customHeight="1">
      <c r="A596" s="63" t="s">
        <v>140</v>
      </c>
      <c r="B596" s="65">
        <v>15</v>
      </c>
      <c r="C596" s="91">
        <v>736.14</v>
      </c>
      <c r="D596" s="91">
        <v>927.71</v>
      </c>
      <c r="E596" s="91">
        <v>1</v>
      </c>
      <c r="F596" s="91">
        <v>185.52</v>
      </c>
    </row>
    <row r="597" spans="1:6" ht="12.75" customHeight="1">
      <c r="A597" s="63" t="s">
        <v>140</v>
      </c>
      <c r="B597" s="65">
        <v>16</v>
      </c>
      <c r="C597" s="91">
        <v>725.22</v>
      </c>
      <c r="D597" s="91">
        <v>923.02</v>
      </c>
      <c r="E597" s="91">
        <v>1</v>
      </c>
      <c r="F597" s="91">
        <v>191.76</v>
      </c>
    </row>
    <row r="598" spans="1:6" ht="12.75" customHeight="1">
      <c r="A598" s="63" t="s">
        <v>140</v>
      </c>
      <c r="B598" s="65">
        <v>17</v>
      </c>
      <c r="C598" s="91">
        <v>708.11</v>
      </c>
      <c r="D598" s="91">
        <v>942.82</v>
      </c>
      <c r="E598" s="91">
        <v>1</v>
      </c>
      <c r="F598" s="91">
        <v>228.67</v>
      </c>
    </row>
    <row r="599" spans="1:6" ht="12.75" customHeight="1">
      <c r="A599" s="63" t="s">
        <v>140</v>
      </c>
      <c r="B599" s="65">
        <v>18</v>
      </c>
      <c r="C599" s="91">
        <v>785.73</v>
      </c>
      <c r="D599" s="91">
        <v>1057.19</v>
      </c>
      <c r="E599" s="91">
        <v>1</v>
      </c>
      <c r="F599" s="91">
        <v>265.42</v>
      </c>
    </row>
    <row r="600" spans="1:6" ht="12.75" customHeight="1">
      <c r="A600" s="63" t="s">
        <v>140</v>
      </c>
      <c r="B600" s="65">
        <v>19</v>
      </c>
      <c r="C600" s="91">
        <v>792.85</v>
      </c>
      <c r="D600" s="91">
        <v>957.81</v>
      </c>
      <c r="E600" s="91">
        <v>1</v>
      </c>
      <c r="F600" s="91">
        <v>158.92</v>
      </c>
    </row>
    <row r="601" spans="1:6" ht="12.75" customHeight="1">
      <c r="A601" s="63" t="s">
        <v>140</v>
      </c>
      <c r="B601" s="65">
        <v>20</v>
      </c>
      <c r="C601" s="91">
        <v>791.94</v>
      </c>
      <c r="D601" s="91">
        <v>962.35</v>
      </c>
      <c r="E601" s="91">
        <v>1</v>
      </c>
      <c r="F601" s="91">
        <v>164.36</v>
      </c>
    </row>
    <row r="602" spans="1:6" ht="12.75" customHeight="1">
      <c r="A602" s="63" t="s">
        <v>140</v>
      </c>
      <c r="B602" s="65">
        <v>21</v>
      </c>
      <c r="C602" s="91">
        <v>775.96</v>
      </c>
      <c r="D602" s="91">
        <v>951.45</v>
      </c>
      <c r="E602" s="91">
        <v>1</v>
      </c>
      <c r="F602" s="91">
        <v>169.45</v>
      </c>
    </row>
    <row r="603" spans="1:6" ht="12.75" customHeight="1">
      <c r="A603" s="63" t="s">
        <v>140</v>
      </c>
      <c r="B603" s="65">
        <v>22</v>
      </c>
      <c r="C603" s="91">
        <v>772.89</v>
      </c>
      <c r="D603" s="91">
        <v>945.7</v>
      </c>
      <c r="E603" s="91">
        <v>1</v>
      </c>
      <c r="F603" s="91">
        <v>166.76</v>
      </c>
    </row>
    <row r="604" spans="1:6" ht="12.75" customHeight="1">
      <c r="A604" s="63" t="s">
        <v>140</v>
      </c>
      <c r="B604" s="65">
        <v>23</v>
      </c>
      <c r="C604" s="91">
        <v>651.29</v>
      </c>
      <c r="D604" s="91">
        <v>810.58</v>
      </c>
      <c r="E604" s="91">
        <v>1</v>
      </c>
      <c r="F604" s="91">
        <v>153.25</v>
      </c>
    </row>
    <row r="605" spans="1:6" ht="12.75" customHeight="1">
      <c r="A605" s="63" t="s">
        <v>141</v>
      </c>
      <c r="B605" s="65">
        <v>0</v>
      </c>
      <c r="C605" s="91">
        <v>594.47</v>
      </c>
      <c r="D605" s="91">
        <v>754.72</v>
      </c>
      <c r="E605" s="91">
        <v>1</v>
      </c>
      <c r="F605" s="91">
        <v>154.21</v>
      </c>
    </row>
    <row r="606" spans="1:6" ht="12.75" customHeight="1">
      <c r="A606" s="63" t="s">
        <v>141</v>
      </c>
      <c r="B606" s="65">
        <v>1</v>
      </c>
      <c r="C606" s="91">
        <v>531.3</v>
      </c>
      <c r="D606" s="91">
        <v>688.78</v>
      </c>
      <c r="E606" s="91">
        <v>1</v>
      </c>
      <c r="F606" s="91">
        <v>151.43</v>
      </c>
    </row>
    <row r="607" spans="1:6" ht="12.75" customHeight="1">
      <c r="A607" s="63" t="s">
        <v>141</v>
      </c>
      <c r="B607" s="65">
        <v>2</v>
      </c>
      <c r="C607" s="91">
        <v>481.92</v>
      </c>
      <c r="D607" s="91">
        <v>647.69</v>
      </c>
      <c r="E607" s="91">
        <v>1</v>
      </c>
      <c r="F607" s="91">
        <v>159.72</v>
      </c>
    </row>
    <row r="608" spans="1:6" ht="12.75" customHeight="1">
      <c r="A608" s="63" t="s">
        <v>141</v>
      </c>
      <c r="B608" s="65">
        <v>3</v>
      </c>
      <c r="C608" s="91">
        <v>464.1</v>
      </c>
      <c r="D608" s="91">
        <v>671.4</v>
      </c>
      <c r="E608" s="91">
        <v>1</v>
      </c>
      <c r="F608" s="91">
        <v>201.26</v>
      </c>
    </row>
    <row r="609" spans="1:6" ht="12.75" customHeight="1">
      <c r="A609" s="63" t="s">
        <v>141</v>
      </c>
      <c r="B609" s="65">
        <v>4</v>
      </c>
      <c r="C609" s="91">
        <v>534.15</v>
      </c>
      <c r="D609" s="91">
        <v>743.76</v>
      </c>
      <c r="E609" s="91">
        <v>1</v>
      </c>
      <c r="F609" s="91">
        <v>203.57</v>
      </c>
    </row>
    <row r="610" spans="1:6" ht="12.75" customHeight="1">
      <c r="A610" s="63" t="s">
        <v>141</v>
      </c>
      <c r="B610" s="65">
        <v>5</v>
      </c>
      <c r="C610" s="91">
        <v>595.08</v>
      </c>
      <c r="D610" s="91">
        <v>785.89</v>
      </c>
      <c r="E610" s="91">
        <v>1</v>
      </c>
      <c r="F610" s="91">
        <v>184.77</v>
      </c>
    </row>
    <row r="611" spans="1:6" ht="12.75" customHeight="1">
      <c r="A611" s="63" t="s">
        <v>141</v>
      </c>
      <c r="B611" s="65">
        <v>6</v>
      </c>
      <c r="C611" s="91">
        <v>616.6</v>
      </c>
      <c r="D611" s="91">
        <v>852.39</v>
      </c>
      <c r="E611" s="91">
        <v>1</v>
      </c>
      <c r="F611" s="91">
        <v>229.74</v>
      </c>
    </row>
    <row r="612" spans="1:6" ht="12.75" customHeight="1">
      <c r="A612" s="63" t="s">
        <v>141</v>
      </c>
      <c r="B612" s="65">
        <v>7</v>
      </c>
      <c r="C612" s="91">
        <v>674.84</v>
      </c>
      <c r="D612" s="91">
        <v>872.84</v>
      </c>
      <c r="E612" s="91">
        <v>1</v>
      </c>
      <c r="F612" s="91">
        <v>191.96</v>
      </c>
    </row>
    <row r="613" spans="1:6" ht="12.75" customHeight="1">
      <c r="A613" s="63" t="s">
        <v>141</v>
      </c>
      <c r="B613" s="65">
        <v>8</v>
      </c>
      <c r="C613" s="91">
        <v>771.46</v>
      </c>
      <c r="D613" s="91">
        <v>951.67</v>
      </c>
      <c r="E613" s="91">
        <v>1</v>
      </c>
      <c r="F613" s="91">
        <v>174.17</v>
      </c>
    </row>
    <row r="614" spans="1:6" ht="12.75" customHeight="1">
      <c r="A614" s="63" t="s">
        <v>141</v>
      </c>
      <c r="B614" s="65">
        <v>9</v>
      </c>
      <c r="C614" s="91">
        <v>777.64</v>
      </c>
      <c r="D614" s="91">
        <v>951.74</v>
      </c>
      <c r="E614" s="91">
        <v>1</v>
      </c>
      <c r="F614" s="91">
        <v>168.06</v>
      </c>
    </row>
    <row r="615" spans="1:6" ht="12.75" customHeight="1">
      <c r="A615" s="63" t="s">
        <v>141</v>
      </c>
      <c r="B615" s="65">
        <v>10</v>
      </c>
      <c r="C615" s="91">
        <v>778.1</v>
      </c>
      <c r="D615" s="91">
        <v>942.28</v>
      </c>
      <c r="E615" s="91">
        <v>1</v>
      </c>
      <c r="F615" s="91">
        <v>158.13</v>
      </c>
    </row>
    <row r="616" spans="1:6" ht="12.75" customHeight="1">
      <c r="A616" s="63" t="s">
        <v>141</v>
      </c>
      <c r="B616" s="65">
        <v>11</v>
      </c>
      <c r="C616" s="91">
        <v>784.76</v>
      </c>
      <c r="D616" s="91">
        <v>953.75</v>
      </c>
      <c r="E616" s="91">
        <v>1</v>
      </c>
      <c r="F616" s="91">
        <v>162.94</v>
      </c>
    </row>
    <row r="617" spans="1:6" ht="12.75" customHeight="1">
      <c r="A617" s="63" t="s">
        <v>141</v>
      </c>
      <c r="B617" s="65">
        <v>12</v>
      </c>
      <c r="C617" s="91">
        <v>780</v>
      </c>
      <c r="D617" s="91">
        <v>943.72</v>
      </c>
      <c r="E617" s="91">
        <v>20.57</v>
      </c>
      <c r="F617" s="91">
        <v>157.68</v>
      </c>
    </row>
    <row r="618" spans="1:6" ht="12.75" customHeight="1">
      <c r="A618" s="63" t="s">
        <v>141</v>
      </c>
      <c r="B618" s="65">
        <v>13</v>
      </c>
      <c r="C618" s="91">
        <v>779.74</v>
      </c>
      <c r="D618" s="91">
        <v>943.41</v>
      </c>
      <c r="E618" s="91">
        <v>20.64</v>
      </c>
      <c r="F618" s="91">
        <v>157.63</v>
      </c>
    </row>
    <row r="619" spans="1:6" ht="12.75" customHeight="1">
      <c r="A619" s="63" t="s">
        <v>141</v>
      </c>
      <c r="B619" s="65">
        <v>14</v>
      </c>
      <c r="C619" s="91">
        <v>777.74</v>
      </c>
      <c r="D619" s="91">
        <v>941.09</v>
      </c>
      <c r="E619" s="91">
        <v>1</v>
      </c>
      <c r="F619" s="91">
        <v>157.3</v>
      </c>
    </row>
    <row r="620" spans="1:6" ht="12.75" customHeight="1">
      <c r="A620" s="63" t="s">
        <v>141</v>
      </c>
      <c r="B620" s="65">
        <v>15</v>
      </c>
      <c r="C620" s="91">
        <v>776.12</v>
      </c>
      <c r="D620" s="91">
        <v>946.04</v>
      </c>
      <c r="E620" s="91">
        <v>1</v>
      </c>
      <c r="F620" s="91">
        <v>163.88</v>
      </c>
    </row>
    <row r="621" spans="1:6" ht="12.75" customHeight="1">
      <c r="A621" s="63" t="s">
        <v>141</v>
      </c>
      <c r="B621" s="65">
        <v>16</v>
      </c>
      <c r="C621" s="91">
        <v>768.43</v>
      </c>
      <c r="D621" s="91">
        <v>945.21</v>
      </c>
      <c r="E621" s="91">
        <v>1</v>
      </c>
      <c r="F621" s="91">
        <v>170.74</v>
      </c>
    </row>
    <row r="622" spans="1:6" ht="12.75" customHeight="1">
      <c r="A622" s="63" t="s">
        <v>141</v>
      </c>
      <c r="B622" s="65">
        <v>17</v>
      </c>
      <c r="C622" s="91">
        <v>775.01</v>
      </c>
      <c r="D622" s="91">
        <v>945.77</v>
      </c>
      <c r="E622" s="91">
        <v>1</v>
      </c>
      <c r="F622" s="91">
        <v>164.72</v>
      </c>
    </row>
    <row r="623" spans="1:6" ht="12.75" customHeight="1">
      <c r="A623" s="63" t="s">
        <v>141</v>
      </c>
      <c r="B623" s="65">
        <v>18</v>
      </c>
      <c r="C623" s="91">
        <v>792.19</v>
      </c>
      <c r="D623" s="91">
        <v>1001.3</v>
      </c>
      <c r="E623" s="91">
        <v>1</v>
      </c>
      <c r="F623" s="91">
        <v>203.07</v>
      </c>
    </row>
    <row r="624" spans="1:6" ht="12.75" customHeight="1">
      <c r="A624" s="63" t="s">
        <v>141</v>
      </c>
      <c r="B624" s="65">
        <v>19</v>
      </c>
      <c r="C624" s="91">
        <v>799.34</v>
      </c>
      <c r="D624" s="91">
        <v>981.83</v>
      </c>
      <c r="E624" s="91">
        <v>1</v>
      </c>
      <c r="F624" s="91">
        <v>176.45</v>
      </c>
    </row>
    <row r="625" spans="1:6" ht="12.75" customHeight="1">
      <c r="A625" s="63" t="s">
        <v>141</v>
      </c>
      <c r="B625" s="65">
        <v>20</v>
      </c>
      <c r="C625" s="91">
        <v>796.71</v>
      </c>
      <c r="D625" s="91">
        <v>970.37</v>
      </c>
      <c r="E625" s="91">
        <v>1</v>
      </c>
      <c r="F625" s="91">
        <v>167.61</v>
      </c>
    </row>
    <row r="626" spans="1:6" ht="12.75" customHeight="1">
      <c r="A626" s="63" t="s">
        <v>141</v>
      </c>
      <c r="B626" s="65">
        <v>21</v>
      </c>
      <c r="C626" s="91">
        <v>792.24</v>
      </c>
      <c r="D626" s="91">
        <v>957.85</v>
      </c>
      <c r="E626" s="91">
        <v>1</v>
      </c>
      <c r="F626" s="91">
        <v>159.57</v>
      </c>
    </row>
    <row r="627" spans="1:6" ht="12.75" customHeight="1">
      <c r="A627" s="63" t="s">
        <v>141</v>
      </c>
      <c r="B627" s="65">
        <v>22</v>
      </c>
      <c r="C627" s="91">
        <v>786.85</v>
      </c>
      <c r="D627" s="91">
        <v>951.64</v>
      </c>
      <c r="E627" s="91">
        <v>39.23</v>
      </c>
      <c r="F627" s="91">
        <v>158.74</v>
      </c>
    </row>
    <row r="628" spans="1:6" ht="12.75" customHeight="1">
      <c r="A628" s="63" t="s">
        <v>141</v>
      </c>
      <c r="B628" s="65">
        <v>23</v>
      </c>
      <c r="C628" s="91">
        <v>647.37</v>
      </c>
      <c r="D628" s="91">
        <v>806.78</v>
      </c>
      <c r="E628" s="91">
        <v>1</v>
      </c>
      <c r="F628" s="91">
        <v>153.37</v>
      </c>
    </row>
    <row r="629" spans="1:6" ht="12.75" customHeight="1">
      <c r="A629" s="63" t="s">
        <v>142</v>
      </c>
      <c r="B629" s="65">
        <v>0</v>
      </c>
      <c r="C629" s="91">
        <v>644.84</v>
      </c>
      <c r="D629" s="91">
        <v>806.52</v>
      </c>
      <c r="E629" s="91">
        <v>1</v>
      </c>
      <c r="F629" s="91">
        <v>155.63</v>
      </c>
    </row>
    <row r="630" spans="1:6" ht="12.75" customHeight="1">
      <c r="A630" s="63" t="s">
        <v>142</v>
      </c>
      <c r="B630" s="65">
        <v>1</v>
      </c>
      <c r="C630" s="91">
        <v>497.18</v>
      </c>
      <c r="D630" s="91">
        <v>653.17</v>
      </c>
      <c r="E630" s="91">
        <v>1</v>
      </c>
      <c r="F630" s="91">
        <v>149.94</v>
      </c>
    </row>
    <row r="631" spans="1:6" ht="12.75" customHeight="1">
      <c r="A631" s="63" t="s">
        <v>142</v>
      </c>
      <c r="B631" s="65">
        <v>2</v>
      </c>
      <c r="C631" s="91">
        <v>469.33</v>
      </c>
      <c r="D631" s="91">
        <v>632.44</v>
      </c>
      <c r="E631" s="91">
        <v>1</v>
      </c>
      <c r="F631" s="91">
        <v>157.06</v>
      </c>
    </row>
    <row r="632" spans="1:6" ht="12.75" customHeight="1">
      <c r="A632" s="63" t="s">
        <v>142</v>
      </c>
      <c r="B632" s="65">
        <v>3</v>
      </c>
      <c r="C632" s="91">
        <v>463.71</v>
      </c>
      <c r="D632" s="91">
        <v>631.7</v>
      </c>
      <c r="E632" s="91">
        <v>1</v>
      </c>
      <c r="F632" s="91">
        <v>161.95</v>
      </c>
    </row>
    <row r="633" spans="1:6" ht="12.75" customHeight="1">
      <c r="A633" s="63" t="s">
        <v>142</v>
      </c>
      <c r="B633" s="65">
        <v>4</v>
      </c>
      <c r="C633" s="91">
        <v>541.24</v>
      </c>
      <c r="D633" s="91">
        <v>738.04</v>
      </c>
      <c r="E633" s="91">
        <v>1</v>
      </c>
      <c r="F633" s="91">
        <v>190.75</v>
      </c>
    </row>
    <row r="634" spans="1:6" ht="12.75" customHeight="1">
      <c r="A634" s="63" t="s">
        <v>142</v>
      </c>
      <c r="B634" s="65">
        <v>5</v>
      </c>
      <c r="C634" s="91">
        <v>636.55</v>
      </c>
      <c r="D634" s="91">
        <v>831.58</v>
      </c>
      <c r="E634" s="91">
        <v>1</v>
      </c>
      <c r="F634" s="91">
        <v>188.98</v>
      </c>
    </row>
    <row r="635" spans="1:6" ht="12.75" customHeight="1">
      <c r="A635" s="63" t="s">
        <v>142</v>
      </c>
      <c r="B635" s="65">
        <v>6</v>
      </c>
      <c r="C635" s="91">
        <v>659.74</v>
      </c>
      <c r="D635" s="91">
        <v>919.49</v>
      </c>
      <c r="E635" s="91">
        <v>1</v>
      </c>
      <c r="F635" s="91">
        <v>253.7</v>
      </c>
    </row>
    <row r="636" spans="1:6" ht="12.75" customHeight="1">
      <c r="A636" s="63" t="s">
        <v>142</v>
      </c>
      <c r="B636" s="65">
        <v>7</v>
      </c>
      <c r="C636" s="91">
        <v>734.27</v>
      </c>
      <c r="D636" s="91">
        <v>927.89</v>
      </c>
      <c r="E636" s="91">
        <v>1</v>
      </c>
      <c r="F636" s="91">
        <v>187.57</v>
      </c>
    </row>
    <row r="637" spans="1:6" ht="12.75" customHeight="1">
      <c r="A637" s="63" t="s">
        <v>142</v>
      </c>
      <c r="B637" s="65">
        <v>8</v>
      </c>
      <c r="C637" s="91">
        <v>746.43</v>
      </c>
      <c r="D637" s="91">
        <v>945.78</v>
      </c>
      <c r="E637" s="91">
        <v>1</v>
      </c>
      <c r="F637" s="91">
        <v>193.31</v>
      </c>
    </row>
    <row r="638" spans="1:6" ht="12.75" customHeight="1">
      <c r="A638" s="63" t="s">
        <v>142</v>
      </c>
      <c r="B638" s="65">
        <v>9</v>
      </c>
      <c r="C638" s="91">
        <v>771.41</v>
      </c>
      <c r="D638" s="91">
        <v>944.43</v>
      </c>
      <c r="E638" s="91">
        <v>1</v>
      </c>
      <c r="F638" s="91">
        <v>166.98</v>
      </c>
    </row>
    <row r="639" spans="1:6" ht="12.75" customHeight="1">
      <c r="A639" s="63" t="s">
        <v>142</v>
      </c>
      <c r="B639" s="65">
        <v>10</v>
      </c>
      <c r="C639" s="91">
        <v>776.33</v>
      </c>
      <c r="D639" s="91">
        <v>943.52</v>
      </c>
      <c r="E639" s="91">
        <v>1</v>
      </c>
      <c r="F639" s="91">
        <v>161.15</v>
      </c>
    </row>
    <row r="640" spans="1:6" ht="12.75" customHeight="1">
      <c r="A640" s="63" t="s">
        <v>142</v>
      </c>
      <c r="B640" s="65">
        <v>11</v>
      </c>
      <c r="C640" s="91">
        <v>784.15</v>
      </c>
      <c r="D640" s="91">
        <v>949.73</v>
      </c>
      <c r="E640" s="91">
        <v>1</v>
      </c>
      <c r="F640" s="91">
        <v>159.54</v>
      </c>
    </row>
    <row r="641" spans="1:6" ht="12.75" customHeight="1">
      <c r="A641" s="63" t="s">
        <v>142</v>
      </c>
      <c r="B641" s="65">
        <v>12</v>
      </c>
      <c r="C641" s="91">
        <v>768.27</v>
      </c>
      <c r="D641" s="91">
        <v>932.9</v>
      </c>
      <c r="E641" s="91">
        <v>1</v>
      </c>
      <c r="F641" s="91">
        <v>158.59</v>
      </c>
    </row>
    <row r="642" spans="1:6" ht="12.75" customHeight="1">
      <c r="A642" s="63" t="s">
        <v>142</v>
      </c>
      <c r="B642" s="65">
        <v>13</v>
      </c>
      <c r="C642" s="91">
        <v>766.34</v>
      </c>
      <c r="D642" s="91">
        <v>931.03</v>
      </c>
      <c r="E642" s="91">
        <v>1</v>
      </c>
      <c r="F642" s="91">
        <v>158.64</v>
      </c>
    </row>
    <row r="643" spans="1:6" ht="12.75" customHeight="1">
      <c r="A643" s="63" t="s">
        <v>142</v>
      </c>
      <c r="B643" s="65">
        <v>14</v>
      </c>
      <c r="C643" s="91">
        <v>753.98</v>
      </c>
      <c r="D643" s="91">
        <v>918.07</v>
      </c>
      <c r="E643" s="91">
        <v>1</v>
      </c>
      <c r="F643" s="91">
        <v>158.04</v>
      </c>
    </row>
    <row r="644" spans="1:6" ht="12.75" customHeight="1">
      <c r="A644" s="63" t="s">
        <v>142</v>
      </c>
      <c r="B644" s="65">
        <v>15</v>
      </c>
      <c r="C644" s="91">
        <v>730.11</v>
      </c>
      <c r="D644" s="91">
        <v>892</v>
      </c>
      <c r="E644" s="91">
        <v>1</v>
      </c>
      <c r="F644" s="91">
        <v>155.85</v>
      </c>
    </row>
    <row r="645" spans="1:6" ht="12.75" customHeight="1">
      <c r="A645" s="63" t="s">
        <v>142</v>
      </c>
      <c r="B645" s="65">
        <v>16</v>
      </c>
      <c r="C645" s="91">
        <v>700.12</v>
      </c>
      <c r="D645" s="91">
        <v>862.63</v>
      </c>
      <c r="E645" s="91">
        <v>1</v>
      </c>
      <c r="F645" s="91">
        <v>156.47</v>
      </c>
    </row>
    <row r="646" spans="1:6" ht="12.75" customHeight="1">
      <c r="A646" s="63" t="s">
        <v>142</v>
      </c>
      <c r="B646" s="65">
        <v>17</v>
      </c>
      <c r="C646" s="91">
        <v>783.32</v>
      </c>
      <c r="D646" s="91">
        <v>959.99</v>
      </c>
      <c r="E646" s="91">
        <v>1</v>
      </c>
      <c r="F646" s="91">
        <v>170.63</v>
      </c>
    </row>
    <row r="647" spans="1:6" ht="12.75" customHeight="1">
      <c r="A647" s="63" t="s">
        <v>142</v>
      </c>
      <c r="B647" s="65">
        <v>18</v>
      </c>
      <c r="C647" s="91">
        <v>788.11</v>
      </c>
      <c r="D647" s="91">
        <v>963.65</v>
      </c>
      <c r="E647" s="91">
        <v>1</v>
      </c>
      <c r="F647" s="91">
        <v>169.49</v>
      </c>
    </row>
    <row r="648" spans="1:6" ht="12.75" customHeight="1">
      <c r="A648" s="63" t="s">
        <v>142</v>
      </c>
      <c r="B648" s="65">
        <v>19</v>
      </c>
      <c r="C648" s="91">
        <v>787.24</v>
      </c>
      <c r="D648" s="91">
        <v>953</v>
      </c>
      <c r="E648" s="91">
        <v>1</v>
      </c>
      <c r="F648" s="91">
        <v>159.72</v>
      </c>
    </row>
    <row r="649" spans="1:6" ht="12.75" customHeight="1">
      <c r="A649" s="63" t="s">
        <v>142</v>
      </c>
      <c r="B649" s="65">
        <v>20</v>
      </c>
      <c r="C649" s="91">
        <v>789.59</v>
      </c>
      <c r="D649" s="91">
        <v>955.29</v>
      </c>
      <c r="E649" s="91">
        <v>14.13</v>
      </c>
      <c r="F649" s="91">
        <v>159.66</v>
      </c>
    </row>
    <row r="650" spans="1:6" ht="12.75" customHeight="1">
      <c r="A650" s="63" t="s">
        <v>142</v>
      </c>
      <c r="B650" s="65">
        <v>21</v>
      </c>
      <c r="C650" s="91">
        <v>781.08</v>
      </c>
      <c r="D650" s="91">
        <v>946.27</v>
      </c>
      <c r="E650" s="91">
        <v>37.3</v>
      </c>
      <c r="F650" s="91">
        <v>159.15</v>
      </c>
    </row>
    <row r="651" spans="1:6" ht="12.75" customHeight="1">
      <c r="A651" s="63" t="s">
        <v>142</v>
      </c>
      <c r="B651" s="65">
        <v>22</v>
      </c>
      <c r="C651" s="91">
        <v>784.88</v>
      </c>
      <c r="D651" s="91">
        <v>950.15</v>
      </c>
      <c r="E651" s="91">
        <v>58.18</v>
      </c>
      <c r="F651" s="91">
        <v>159.22</v>
      </c>
    </row>
    <row r="652" spans="1:6" ht="12.75" customHeight="1">
      <c r="A652" s="63" t="s">
        <v>142</v>
      </c>
      <c r="B652" s="65">
        <v>23</v>
      </c>
      <c r="C652" s="91">
        <v>757.77</v>
      </c>
      <c r="D652" s="91">
        <v>921.63</v>
      </c>
      <c r="E652" s="91">
        <v>26.65</v>
      </c>
      <c r="F652" s="91">
        <v>157.82</v>
      </c>
    </row>
    <row r="653" spans="1:6" ht="12.75" customHeight="1">
      <c r="A653" s="63" t="s">
        <v>143</v>
      </c>
      <c r="B653" s="65">
        <v>0</v>
      </c>
      <c r="C653" s="91">
        <v>644</v>
      </c>
      <c r="D653" s="91">
        <v>805.96</v>
      </c>
      <c r="E653" s="91">
        <v>78.67</v>
      </c>
      <c r="F653" s="91">
        <v>155.92</v>
      </c>
    </row>
    <row r="654" spans="1:6" ht="12.75" customHeight="1">
      <c r="A654" s="63" t="s">
        <v>143</v>
      </c>
      <c r="B654" s="65">
        <v>1</v>
      </c>
      <c r="C654" s="91">
        <v>474.19</v>
      </c>
      <c r="D654" s="91">
        <v>629.15</v>
      </c>
      <c r="E654" s="91">
        <v>1</v>
      </c>
      <c r="F654" s="91">
        <v>148.91</v>
      </c>
    </row>
    <row r="655" spans="1:6" ht="12.75" customHeight="1">
      <c r="A655" s="63" t="s">
        <v>143</v>
      </c>
      <c r="B655" s="65">
        <v>2</v>
      </c>
      <c r="C655" s="91">
        <v>450.64</v>
      </c>
      <c r="D655" s="91">
        <v>604.87</v>
      </c>
      <c r="E655" s="91">
        <v>1</v>
      </c>
      <c r="F655" s="91">
        <v>148.18</v>
      </c>
    </row>
    <row r="656" spans="1:6" ht="12.75" customHeight="1">
      <c r="A656" s="63" t="s">
        <v>143</v>
      </c>
      <c r="B656" s="65">
        <v>3</v>
      </c>
      <c r="C656" s="91">
        <v>442.81</v>
      </c>
      <c r="D656" s="91">
        <v>596.77</v>
      </c>
      <c r="E656" s="91">
        <v>442.32</v>
      </c>
      <c r="F656" s="91">
        <v>147.92</v>
      </c>
    </row>
    <row r="657" spans="1:6" ht="12.75" customHeight="1">
      <c r="A657" s="63" t="s">
        <v>143</v>
      </c>
      <c r="B657" s="65">
        <v>4</v>
      </c>
      <c r="C657" s="91">
        <v>524.13</v>
      </c>
      <c r="D657" s="91">
        <v>680.94</v>
      </c>
      <c r="E657" s="91">
        <v>1</v>
      </c>
      <c r="F657" s="91">
        <v>150.77</v>
      </c>
    </row>
    <row r="658" spans="1:6" ht="12.75" customHeight="1">
      <c r="A658" s="63" t="s">
        <v>143</v>
      </c>
      <c r="B658" s="65">
        <v>5</v>
      </c>
      <c r="C658" s="91">
        <v>643.94</v>
      </c>
      <c r="D658" s="91">
        <v>804.67</v>
      </c>
      <c r="E658" s="91">
        <v>1</v>
      </c>
      <c r="F658" s="91">
        <v>154.69</v>
      </c>
    </row>
    <row r="659" spans="1:6" ht="12.75" customHeight="1">
      <c r="A659" s="63" t="s">
        <v>143</v>
      </c>
      <c r="B659" s="65">
        <v>6</v>
      </c>
      <c r="C659" s="91">
        <v>671.15</v>
      </c>
      <c r="D659" s="91">
        <v>913.49</v>
      </c>
      <c r="E659" s="91">
        <v>1</v>
      </c>
      <c r="F659" s="91">
        <v>236.3</v>
      </c>
    </row>
    <row r="660" spans="1:6" ht="12.75" customHeight="1">
      <c r="A660" s="63" t="s">
        <v>143</v>
      </c>
      <c r="B660" s="65">
        <v>7</v>
      </c>
      <c r="C660" s="91">
        <v>755.47</v>
      </c>
      <c r="D660" s="91">
        <v>920.37</v>
      </c>
      <c r="E660" s="91">
        <v>1</v>
      </c>
      <c r="F660" s="91">
        <v>158.85</v>
      </c>
    </row>
    <row r="661" spans="1:6" ht="12.75" customHeight="1">
      <c r="A661" s="63" t="s">
        <v>143</v>
      </c>
      <c r="B661" s="65">
        <v>8</v>
      </c>
      <c r="C661" s="91">
        <v>753.9</v>
      </c>
      <c r="D661" s="91">
        <v>918.84</v>
      </c>
      <c r="E661" s="91">
        <v>1</v>
      </c>
      <c r="F661" s="91">
        <v>158.9</v>
      </c>
    </row>
    <row r="662" spans="1:6" ht="12.75" customHeight="1">
      <c r="A662" s="63" t="s">
        <v>143</v>
      </c>
      <c r="B662" s="65">
        <v>9</v>
      </c>
      <c r="C662" s="91">
        <v>767.49</v>
      </c>
      <c r="D662" s="91">
        <v>932.92</v>
      </c>
      <c r="E662" s="91">
        <v>1.53</v>
      </c>
      <c r="F662" s="91">
        <v>159.39</v>
      </c>
    </row>
    <row r="663" spans="1:6" ht="12.75" customHeight="1">
      <c r="A663" s="63" t="s">
        <v>143</v>
      </c>
      <c r="B663" s="65">
        <v>10</v>
      </c>
      <c r="C663" s="91">
        <v>768.28</v>
      </c>
      <c r="D663" s="91">
        <v>934.05</v>
      </c>
      <c r="E663" s="91">
        <v>17.31</v>
      </c>
      <c r="F663" s="91">
        <v>159.73</v>
      </c>
    </row>
    <row r="664" spans="1:6" ht="12.75" customHeight="1">
      <c r="A664" s="63" t="s">
        <v>143</v>
      </c>
      <c r="B664" s="65">
        <v>11</v>
      </c>
      <c r="C664" s="91">
        <v>776.56</v>
      </c>
      <c r="D664" s="91">
        <v>942.39</v>
      </c>
      <c r="E664" s="91">
        <v>24.18</v>
      </c>
      <c r="F664" s="91">
        <v>159.79</v>
      </c>
    </row>
    <row r="665" spans="1:6" ht="12.75" customHeight="1">
      <c r="A665" s="63" t="s">
        <v>143</v>
      </c>
      <c r="B665" s="65">
        <v>12</v>
      </c>
      <c r="C665" s="91">
        <v>770.17</v>
      </c>
      <c r="D665" s="91">
        <v>935.24</v>
      </c>
      <c r="E665" s="91">
        <v>33.8</v>
      </c>
      <c r="F665" s="91">
        <v>159.02</v>
      </c>
    </row>
    <row r="666" spans="1:6" ht="12.75" customHeight="1">
      <c r="A666" s="63" t="s">
        <v>143</v>
      </c>
      <c r="B666" s="65">
        <v>13</v>
      </c>
      <c r="C666" s="91">
        <v>769.63</v>
      </c>
      <c r="D666" s="91">
        <v>934.71</v>
      </c>
      <c r="E666" s="91">
        <v>32.35</v>
      </c>
      <c r="F666" s="91">
        <v>159.03</v>
      </c>
    </row>
    <row r="667" spans="1:6" ht="12.75" customHeight="1">
      <c r="A667" s="63" t="s">
        <v>143</v>
      </c>
      <c r="B667" s="65">
        <v>14</v>
      </c>
      <c r="C667" s="91">
        <v>768.96</v>
      </c>
      <c r="D667" s="91">
        <v>933.91</v>
      </c>
      <c r="E667" s="91">
        <v>43.54</v>
      </c>
      <c r="F667" s="91">
        <v>158.91</v>
      </c>
    </row>
    <row r="668" spans="1:6" ht="12.75" customHeight="1">
      <c r="A668" s="63" t="s">
        <v>143</v>
      </c>
      <c r="B668" s="65">
        <v>15</v>
      </c>
      <c r="C668" s="91">
        <v>768.01</v>
      </c>
      <c r="D668" s="91">
        <v>931.37</v>
      </c>
      <c r="E668" s="91">
        <v>1</v>
      </c>
      <c r="F668" s="91">
        <v>157.32</v>
      </c>
    </row>
    <row r="669" spans="1:6" ht="12.75" customHeight="1">
      <c r="A669" s="63" t="s">
        <v>143</v>
      </c>
      <c r="B669" s="65">
        <v>16</v>
      </c>
      <c r="C669" s="91">
        <v>745.4</v>
      </c>
      <c r="D669" s="91">
        <v>906.85</v>
      </c>
      <c r="E669" s="91">
        <v>50.3</v>
      </c>
      <c r="F669" s="91">
        <v>155.41</v>
      </c>
    </row>
    <row r="670" spans="1:6" ht="12.75" customHeight="1">
      <c r="A670" s="63" t="s">
        <v>143</v>
      </c>
      <c r="B670" s="65">
        <v>17</v>
      </c>
      <c r="C670" s="91">
        <v>782.23</v>
      </c>
      <c r="D670" s="91">
        <v>946.71</v>
      </c>
      <c r="E670" s="91">
        <v>1</v>
      </c>
      <c r="F670" s="91">
        <v>158.44</v>
      </c>
    </row>
    <row r="671" spans="1:6" ht="12.75" customHeight="1">
      <c r="A671" s="63" t="s">
        <v>143</v>
      </c>
      <c r="B671" s="65">
        <v>18</v>
      </c>
      <c r="C671" s="91">
        <v>787.02</v>
      </c>
      <c r="D671" s="91">
        <v>962.49</v>
      </c>
      <c r="E671" s="91">
        <v>1</v>
      </c>
      <c r="F671" s="91">
        <v>169.42</v>
      </c>
    </row>
    <row r="672" spans="1:6" ht="12.75" customHeight="1">
      <c r="A672" s="63" t="s">
        <v>143</v>
      </c>
      <c r="B672" s="65">
        <v>19</v>
      </c>
      <c r="C672" s="91">
        <v>789.17</v>
      </c>
      <c r="D672" s="91">
        <v>955.5</v>
      </c>
      <c r="E672" s="91">
        <v>1</v>
      </c>
      <c r="F672" s="91">
        <v>160.29</v>
      </c>
    </row>
    <row r="673" spans="1:6" ht="12.75" customHeight="1">
      <c r="A673" s="63" t="s">
        <v>143</v>
      </c>
      <c r="B673" s="65">
        <v>20</v>
      </c>
      <c r="C673" s="91">
        <v>792.43</v>
      </c>
      <c r="D673" s="91">
        <v>958.58</v>
      </c>
      <c r="E673" s="91">
        <v>1</v>
      </c>
      <c r="F673" s="91">
        <v>160.1</v>
      </c>
    </row>
    <row r="674" spans="1:6" ht="12.75" customHeight="1">
      <c r="A674" s="63" t="s">
        <v>143</v>
      </c>
      <c r="B674" s="65">
        <v>21</v>
      </c>
      <c r="C674" s="91">
        <v>784.08</v>
      </c>
      <c r="D674" s="91">
        <v>949.72</v>
      </c>
      <c r="E674" s="91">
        <v>69.34</v>
      </c>
      <c r="F674" s="91">
        <v>159.6</v>
      </c>
    </row>
    <row r="675" spans="1:6" ht="12.75" customHeight="1">
      <c r="A675" s="63" t="s">
        <v>143</v>
      </c>
      <c r="B675" s="65">
        <v>22</v>
      </c>
      <c r="C675" s="91">
        <v>790.25</v>
      </c>
      <c r="D675" s="91">
        <v>955.81</v>
      </c>
      <c r="E675" s="91">
        <v>134.55</v>
      </c>
      <c r="F675" s="91">
        <v>159.52</v>
      </c>
    </row>
    <row r="676" spans="1:6" ht="12.75" customHeight="1">
      <c r="A676" s="63" t="s">
        <v>143</v>
      </c>
      <c r="B676" s="65">
        <v>23</v>
      </c>
      <c r="C676" s="91">
        <v>757.55</v>
      </c>
      <c r="D676" s="91">
        <v>921.26</v>
      </c>
      <c r="E676" s="91">
        <v>1.52</v>
      </c>
      <c r="F676" s="91">
        <v>157.67</v>
      </c>
    </row>
    <row r="677" spans="1:6" ht="12.75" customHeight="1">
      <c r="A677" s="63" t="s">
        <v>144</v>
      </c>
      <c r="B677" s="65">
        <v>0</v>
      </c>
      <c r="C677" s="91">
        <v>752.01</v>
      </c>
      <c r="D677" s="91">
        <v>918.86</v>
      </c>
      <c r="E677" s="91">
        <v>38.26</v>
      </c>
      <c r="F677" s="91">
        <v>160.8</v>
      </c>
    </row>
    <row r="678" spans="1:6" ht="12.75" customHeight="1">
      <c r="A678" s="63" t="s">
        <v>144</v>
      </c>
      <c r="B678" s="65">
        <v>1</v>
      </c>
      <c r="C678" s="91">
        <v>635.7</v>
      </c>
      <c r="D678" s="91">
        <v>797.95</v>
      </c>
      <c r="E678" s="91">
        <v>45.2</v>
      </c>
      <c r="F678" s="91">
        <v>156.2</v>
      </c>
    </row>
    <row r="679" spans="1:6" ht="12.75" customHeight="1">
      <c r="A679" s="63" t="s">
        <v>144</v>
      </c>
      <c r="B679" s="65">
        <v>2</v>
      </c>
      <c r="C679" s="91">
        <v>535.2</v>
      </c>
      <c r="D679" s="91">
        <v>693.04</v>
      </c>
      <c r="E679" s="91">
        <v>7.69</v>
      </c>
      <c r="F679" s="91">
        <v>151.8</v>
      </c>
    </row>
    <row r="680" spans="1:6" ht="12.75" customHeight="1">
      <c r="A680" s="63" t="s">
        <v>144</v>
      </c>
      <c r="B680" s="65">
        <v>3</v>
      </c>
      <c r="C680" s="91">
        <v>521.56</v>
      </c>
      <c r="D680" s="91">
        <v>678.66</v>
      </c>
      <c r="E680" s="91">
        <v>12.53</v>
      </c>
      <c r="F680" s="91">
        <v>151.06</v>
      </c>
    </row>
    <row r="681" spans="1:6" ht="12.75" customHeight="1">
      <c r="A681" s="63" t="s">
        <v>144</v>
      </c>
      <c r="B681" s="65">
        <v>4</v>
      </c>
      <c r="C681" s="91">
        <v>561.94</v>
      </c>
      <c r="D681" s="91">
        <v>723.46</v>
      </c>
      <c r="E681" s="91">
        <v>1</v>
      </c>
      <c r="F681" s="91">
        <v>155.48</v>
      </c>
    </row>
    <row r="682" spans="1:6" ht="12.75" customHeight="1">
      <c r="A682" s="63" t="s">
        <v>144</v>
      </c>
      <c r="B682" s="65">
        <v>5</v>
      </c>
      <c r="C682" s="91">
        <v>550.92</v>
      </c>
      <c r="D682" s="91">
        <v>743.73</v>
      </c>
      <c r="E682" s="91">
        <v>1</v>
      </c>
      <c r="F682" s="91">
        <v>186.77</v>
      </c>
    </row>
    <row r="683" spans="1:6" ht="12.75" customHeight="1">
      <c r="A683" s="63" t="s">
        <v>144</v>
      </c>
      <c r="B683" s="65">
        <v>6</v>
      </c>
      <c r="C683" s="91">
        <v>566.25</v>
      </c>
      <c r="D683" s="91">
        <v>750.66</v>
      </c>
      <c r="E683" s="91">
        <v>1</v>
      </c>
      <c r="F683" s="91">
        <v>178.36</v>
      </c>
    </row>
    <row r="684" spans="1:6" ht="12.75" customHeight="1">
      <c r="A684" s="63" t="s">
        <v>144</v>
      </c>
      <c r="B684" s="65">
        <v>7</v>
      </c>
      <c r="C684" s="91">
        <v>617.81</v>
      </c>
      <c r="D684" s="91">
        <v>778.04</v>
      </c>
      <c r="E684" s="91">
        <v>1</v>
      </c>
      <c r="F684" s="91">
        <v>154.19</v>
      </c>
    </row>
    <row r="685" spans="1:6" ht="12.75" customHeight="1">
      <c r="A685" s="63" t="s">
        <v>144</v>
      </c>
      <c r="B685" s="65">
        <v>8</v>
      </c>
      <c r="C685" s="91">
        <v>711.77</v>
      </c>
      <c r="D685" s="91">
        <v>875.37</v>
      </c>
      <c r="E685" s="91">
        <v>1</v>
      </c>
      <c r="F685" s="91">
        <v>157.56</v>
      </c>
    </row>
    <row r="686" spans="1:6" ht="12.75" customHeight="1">
      <c r="A686" s="63" t="s">
        <v>144</v>
      </c>
      <c r="B686" s="65">
        <v>9</v>
      </c>
      <c r="C686" s="91">
        <v>651.52</v>
      </c>
      <c r="D686" s="91">
        <v>817.83</v>
      </c>
      <c r="E686" s="91">
        <v>1</v>
      </c>
      <c r="F686" s="91">
        <v>160.27</v>
      </c>
    </row>
    <row r="687" spans="1:6" ht="12.75" customHeight="1">
      <c r="A687" s="63" t="s">
        <v>144</v>
      </c>
      <c r="B687" s="65">
        <v>10</v>
      </c>
      <c r="C687" s="91">
        <v>684.99</v>
      </c>
      <c r="D687" s="91">
        <v>847.36</v>
      </c>
      <c r="E687" s="91">
        <v>1</v>
      </c>
      <c r="F687" s="91">
        <v>156.32</v>
      </c>
    </row>
    <row r="688" spans="1:6" ht="12.75" customHeight="1">
      <c r="A688" s="63" t="s">
        <v>144</v>
      </c>
      <c r="B688" s="65">
        <v>11</v>
      </c>
      <c r="C688" s="91">
        <v>705.55</v>
      </c>
      <c r="D688" s="91">
        <v>868.49</v>
      </c>
      <c r="E688" s="91">
        <v>1</v>
      </c>
      <c r="F688" s="91">
        <v>156.9</v>
      </c>
    </row>
    <row r="689" spans="1:6" ht="12.75" customHeight="1">
      <c r="A689" s="63" t="s">
        <v>144</v>
      </c>
      <c r="B689" s="65">
        <v>12</v>
      </c>
      <c r="C689" s="91">
        <v>709.79</v>
      </c>
      <c r="D689" s="91">
        <v>872.92</v>
      </c>
      <c r="E689" s="91">
        <v>1</v>
      </c>
      <c r="F689" s="91">
        <v>157.08</v>
      </c>
    </row>
    <row r="690" spans="1:6" ht="12.75" customHeight="1">
      <c r="A690" s="63" t="s">
        <v>144</v>
      </c>
      <c r="B690" s="65">
        <v>13</v>
      </c>
      <c r="C690" s="91">
        <v>693.35</v>
      </c>
      <c r="D690" s="91">
        <v>855.62</v>
      </c>
      <c r="E690" s="91">
        <v>1</v>
      </c>
      <c r="F690" s="91">
        <v>156.22</v>
      </c>
    </row>
    <row r="691" spans="1:6" ht="12.75" customHeight="1">
      <c r="A691" s="63" t="s">
        <v>144</v>
      </c>
      <c r="B691" s="65">
        <v>14</v>
      </c>
      <c r="C691" s="91">
        <v>656.57</v>
      </c>
      <c r="D691" s="91">
        <v>825.69</v>
      </c>
      <c r="E691" s="91">
        <v>1</v>
      </c>
      <c r="F691" s="91">
        <v>163.07</v>
      </c>
    </row>
    <row r="692" spans="1:6" ht="12.75" customHeight="1">
      <c r="A692" s="63" t="s">
        <v>144</v>
      </c>
      <c r="B692" s="65">
        <v>15</v>
      </c>
      <c r="C692" s="91">
        <v>646.46</v>
      </c>
      <c r="D692" s="91">
        <v>826.22</v>
      </c>
      <c r="E692" s="91">
        <v>1</v>
      </c>
      <c r="F692" s="91">
        <v>173.72</v>
      </c>
    </row>
    <row r="693" spans="1:6" ht="12.75" customHeight="1">
      <c r="A693" s="63" t="s">
        <v>144</v>
      </c>
      <c r="B693" s="65">
        <v>16</v>
      </c>
      <c r="C693" s="91">
        <v>638.33</v>
      </c>
      <c r="D693" s="91">
        <v>829.18</v>
      </c>
      <c r="E693" s="91">
        <v>1</v>
      </c>
      <c r="F693" s="91">
        <v>184.8</v>
      </c>
    </row>
    <row r="694" spans="1:6" ht="12.75" customHeight="1">
      <c r="A694" s="63" t="s">
        <v>144</v>
      </c>
      <c r="B694" s="65">
        <v>17</v>
      </c>
      <c r="C694" s="91">
        <v>754.8</v>
      </c>
      <c r="D694" s="91">
        <v>938.02</v>
      </c>
      <c r="E694" s="91">
        <v>1</v>
      </c>
      <c r="F694" s="91">
        <v>177.17</v>
      </c>
    </row>
    <row r="695" spans="1:6" ht="12.75" customHeight="1">
      <c r="A695" s="63" t="s">
        <v>144</v>
      </c>
      <c r="B695" s="65">
        <v>18</v>
      </c>
      <c r="C695" s="91">
        <v>772.72</v>
      </c>
      <c r="D695" s="91">
        <v>1061.07</v>
      </c>
      <c r="E695" s="91">
        <v>1</v>
      </c>
      <c r="F695" s="91">
        <v>282.31</v>
      </c>
    </row>
    <row r="696" spans="1:6" ht="12.75" customHeight="1">
      <c r="A696" s="63" t="s">
        <v>144</v>
      </c>
      <c r="B696" s="65">
        <v>19</v>
      </c>
      <c r="C696" s="91">
        <v>856.59</v>
      </c>
      <c r="D696" s="91">
        <v>1025.76</v>
      </c>
      <c r="E696" s="91">
        <v>46.6</v>
      </c>
      <c r="F696" s="91">
        <v>163.13</v>
      </c>
    </row>
    <row r="697" spans="1:6" ht="12.75" customHeight="1">
      <c r="A697" s="63" t="s">
        <v>144</v>
      </c>
      <c r="B697" s="65">
        <v>20</v>
      </c>
      <c r="C697" s="91">
        <v>861.31</v>
      </c>
      <c r="D697" s="91">
        <v>1031</v>
      </c>
      <c r="E697" s="91">
        <v>51.33</v>
      </c>
      <c r="F697" s="91">
        <v>163.64</v>
      </c>
    </row>
    <row r="698" spans="1:6" ht="12.75" customHeight="1">
      <c r="A698" s="63" t="s">
        <v>144</v>
      </c>
      <c r="B698" s="65">
        <v>21</v>
      </c>
      <c r="C698" s="91">
        <v>772.09</v>
      </c>
      <c r="D698" s="91">
        <v>938.02</v>
      </c>
      <c r="E698" s="91">
        <v>1</v>
      </c>
      <c r="F698" s="91">
        <v>159.89</v>
      </c>
    </row>
    <row r="699" spans="1:6" ht="12.75" customHeight="1">
      <c r="A699" s="63" t="s">
        <v>144</v>
      </c>
      <c r="B699" s="65">
        <v>22</v>
      </c>
      <c r="C699" s="91">
        <v>772.47</v>
      </c>
      <c r="D699" s="91">
        <v>937.76</v>
      </c>
      <c r="E699" s="91">
        <v>77.41</v>
      </c>
      <c r="F699" s="91">
        <v>159.25</v>
      </c>
    </row>
    <row r="700" spans="1:6" ht="12.75" customHeight="1">
      <c r="A700" s="63" t="s">
        <v>144</v>
      </c>
      <c r="B700" s="65">
        <v>23</v>
      </c>
      <c r="C700" s="91">
        <v>767.6</v>
      </c>
      <c r="D700" s="91">
        <v>932.36</v>
      </c>
      <c r="E700" s="91">
        <v>1</v>
      </c>
      <c r="F700" s="91">
        <v>158.71</v>
      </c>
    </row>
    <row r="701" ht="12.75" customHeight="1"/>
    <row r="702" ht="12.75" customHeight="1"/>
    <row r="703" ht="12.75" customHeight="1"/>
    <row r="704" ht="12.75" customHeight="1"/>
    <row r="705" spans="3:4" ht="12.75" customHeight="1">
      <c r="C705" s="62"/>
      <c r="D705" s="62"/>
    </row>
    <row r="706" spans="3:4" ht="12.75" customHeight="1">
      <c r="C706" s="62"/>
      <c r="D706" s="62"/>
    </row>
    <row r="707" spans="3:4" ht="12.75" customHeight="1">
      <c r="C707" s="62"/>
      <c r="D707" s="62"/>
    </row>
    <row r="708" spans="3:4" ht="12.75" customHeight="1">
      <c r="C708" s="62"/>
      <c r="D708" s="62"/>
    </row>
    <row r="709" spans="3:4" ht="12.75" customHeight="1">
      <c r="C709" s="62"/>
      <c r="D709" s="62"/>
    </row>
    <row r="710" spans="3:4" ht="12.75" customHeight="1">
      <c r="C710" s="62"/>
      <c r="D710" s="62"/>
    </row>
    <row r="711" spans="3:4" ht="12.75" customHeight="1">
      <c r="C711" s="62"/>
      <c r="D711" s="62"/>
    </row>
    <row r="712" spans="3:4" ht="12.75" customHeight="1">
      <c r="C712" s="62"/>
      <c r="D712" s="62"/>
    </row>
    <row r="713" spans="3:4" ht="12.75" customHeight="1">
      <c r="C713" s="62"/>
      <c r="D713" s="62"/>
    </row>
    <row r="714" spans="3:4" ht="12.75" customHeight="1">
      <c r="C714" s="62"/>
      <c r="D714" s="62"/>
    </row>
    <row r="715" spans="3:4" ht="12.75" customHeight="1">
      <c r="C715" s="62"/>
      <c r="D715" s="62"/>
    </row>
    <row r="716" ht="12.75" customHeight="1"/>
    <row r="717" ht="12.75" customHeight="1"/>
    <row r="718" ht="12.75" customHeight="1"/>
    <row r="719" ht="12.75" customHeight="1"/>
    <row r="720" ht="12.75" customHeight="1"/>
  </sheetData>
  <mergeCells count="47">
    <mergeCell ref="D25:F25"/>
    <mergeCell ref="A27:F27"/>
    <mergeCell ref="A21:C21"/>
    <mergeCell ref="D21:E21"/>
    <mergeCell ref="A22:C22"/>
    <mergeCell ref="D22:E22"/>
    <mergeCell ref="A23:C23"/>
    <mergeCell ref="D23:E23"/>
    <mergeCell ref="A25:C25"/>
    <mergeCell ref="A19:C19"/>
    <mergeCell ref="D19:E19"/>
    <mergeCell ref="A20:C20"/>
    <mergeCell ref="D20:E20"/>
    <mergeCell ref="A17:C17"/>
    <mergeCell ref="D17:E17"/>
    <mergeCell ref="A18:C18"/>
    <mergeCell ref="D18:E18"/>
    <mergeCell ref="A16:C16"/>
    <mergeCell ref="D16:E16"/>
    <mergeCell ref="A15:C15"/>
    <mergeCell ref="D15:E15"/>
    <mergeCell ref="A14:E14"/>
    <mergeCell ref="A12:C12"/>
    <mergeCell ref="D12:E12"/>
    <mergeCell ref="A10:C10"/>
    <mergeCell ref="D10:E10"/>
    <mergeCell ref="A11:C11"/>
    <mergeCell ref="D11:E11"/>
    <mergeCell ref="A13:C13"/>
    <mergeCell ref="D13:E13"/>
    <mergeCell ref="A8:C8"/>
    <mergeCell ref="D8:E8"/>
    <mergeCell ref="A9:C9"/>
    <mergeCell ref="D9:E9"/>
    <mergeCell ref="A6:C6"/>
    <mergeCell ref="D6:E6"/>
    <mergeCell ref="A7:C7"/>
    <mergeCell ref="D7:E7"/>
    <mergeCell ref="A4:C4"/>
    <mergeCell ref="D4:E4"/>
    <mergeCell ref="A5:C5"/>
    <mergeCell ref="D5:E5"/>
    <mergeCell ref="A1:E1"/>
    <mergeCell ref="A2:C2"/>
    <mergeCell ref="D2:E2"/>
    <mergeCell ref="A3:C3"/>
    <mergeCell ref="D3:E3"/>
  </mergeCells>
  <printOptions/>
  <pageMargins left="0.75" right="0.75" top="1" bottom="1" header="0.5" footer="0.5"/>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H36" sqref="H36"/>
    </sheetView>
  </sheetViews>
  <sheetFormatPr defaultColWidth="9.00390625" defaultRowHeight="12.75"/>
  <cols>
    <col min="1" max="1" width="6.625" style="9" customWidth="1"/>
    <col min="2" max="2" width="8.125" style="9" customWidth="1"/>
    <col min="3" max="3" width="9.125" style="9" customWidth="1"/>
    <col min="4" max="4" width="24.00390625" style="9" customWidth="1"/>
    <col min="5" max="5" width="12.00390625" style="9" customWidth="1"/>
    <col min="6" max="7" width="8.75390625" style="11" customWidth="1"/>
    <col min="8" max="8" width="8.625" style="11" customWidth="1"/>
    <col min="9" max="9" width="8.375" style="11" customWidth="1"/>
    <col min="10" max="11" width="8.75390625" style="11" customWidth="1"/>
    <col min="12" max="12" width="8.625" style="11" customWidth="1"/>
    <col min="13" max="13" width="8.375" style="11" customWidth="1"/>
    <col min="14" max="14" width="10.75390625" style="9" customWidth="1"/>
    <col min="15" max="15" width="10.00390625" style="9" customWidth="1"/>
    <col min="16" max="16" width="11.625" style="9" customWidth="1"/>
    <col min="17" max="17" width="11.25390625" style="9" customWidth="1"/>
    <col min="18" max="16384" width="9.125" style="9" customWidth="1"/>
  </cols>
  <sheetData>
    <row r="1" spans="1:13" ht="12.75">
      <c r="A1" s="48"/>
      <c r="B1" s="48"/>
      <c r="C1" s="48"/>
      <c r="D1" s="48"/>
      <c r="E1" s="48"/>
      <c r="F1" s="49"/>
      <c r="G1" s="49"/>
      <c r="H1" s="49"/>
      <c r="I1" s="49"/>
      <c r="J1" s="49"/>
      <c r="K1" s="49"/>
      <c r="L1" s="49"/>
      <c r="M1" s="49"/>
    </row>
    <row r="2" spans="1:13" ht="15">
      <c r="A2" s="137" t="s">
        <v>78</v>
      </c>
      <c r="B2" s="137"/>
      <c r="C2" s="137"/>
      <c r="D2" s="137"/>
      <c r="E2" s="137"/>
      <c r="F2" s="137"/>
      <c r="G2" s="137"/>
      <c r="H2" s="137"/>
      <c r="I2" s="137"/>
      <c r="J2" s="137"/>
      <c r="K2" s="137"/>
      <c r="L2" s="137"/>
      <c r="M2" s="137"/>
    </row>
    <row r="3" spans="1:13" ht="12.75">
      <c r="A3" s="50"/>
      <c r="B3" s="50"/>
      <c r="C3" s="50"/>
      <c r="D3" s="50"/>
      <c r="E3" s="50"/>
      <c r="F3" s="50"/>
      <c r="G3" s="50"/>
      <c r="H3" s="50"/>
      <c r="I3" s="50"/>
      <c r="J3" s="50"/>
      <c r="K3" s="50"/>
      <c r="L3" s="50"/>
      <c r="M3" s="50"/>
    </row>
    <row r="4" spans="1:13" ht="13.5" thickBot="1">
      <c r="A4" s="48"/>
      <c r="B4" s="48"/>
      <c r="C4" s="48"/>
      <c r="D4" s="48"/>
      <c r="E4" s="48"/>
      <c r="F4" s="49"/>
      <c r="G4" s="49"/>
      <c r="H4" s="49"/>
      <c r="I4" s="49"/>
      <c r="J4" s="49"/>
      <c r="K4" s="49"/>
      <c r="L4" s="49"/>
      <c r="M4" s="49"/>
    </row>
    <row r="5" spans="1:13" ht="12.75">
      <c r="A5" s="147" t="s">
        <v>35</v>
      </c>
      <c r="B5" s="148"/>
      <c r="C5" s="148"/>
      <c r="D5" s="148"/>
      <c r="E5" s="148"/>
      <c r="F5" s="148"/>
      <c r="G5" s="148"/>
      <c r="H5" s="148"/>
      <c r="I5" s="148"/>
      <c r="J5" s="148"/>
      <c r="K5" s="148"/>
      <c r="L5" s="148"/>
      <c r="M5" s="149"/>
    </row>
    <row r="6" spans="1:13" ht="13.5" thickBot="1">
      <c r="A6" s="150" t="s">
        <v>115</v>
      </c>
      <c r="B6" s="151"/>
      <c r="C6" s="151"/>
      <c r="D6" s="151"/>
      <c r="E6" s="151"/>
      <c r="F6" s="151"/>
      <c r="G6" s="151"/>
      <c r="H6" s="151"/>
      <c r="I6" s="151"/>
      <c r="J6" s="151"/>
      <c r="K6" s="151"/>
      <c r="L6" s="151"/>
      <c r="M6" s="152"/>
    </row>
    <row r="7" ht="13.5" thickBot="1">
      <c r="B7" s="10"/>
    </row>
    <row r="8" spans="1:13" s="12" customFormat="1" ht="54" customHeight="1">
      <c r="A8" s="153"/>
      <c r="B8" s="155" t="s">
        <v>38</v>
      </c>
      <c r="C8" s="156"/>
      <c r="D8" s="157"/>
      <c r="E8" s="161" t="s">
        <v>39</v>
      </c>
      <c r="F8" s="163" t="s">
        <v>40</v>
      </c>
      <c r="G8" s="164"/>
      <c r="H8" s="164"/>
      <c r="I8" s="165"/>
      <c r="J8" s="166" t="s">
        <v>41</v>
      </c>
      <c r="K8" s="167"/>
      <c r="L8" s="167"/>
      <c r="M8" s="168"/>
    </row>
    <row r="9" spans="1:13" s="15" customFormat="1" ht="12.75">
      <c r="A9" s="154"/>
      <c r="B9" s="158"/>
      <c r="C9" s="159"/>
      <c r="D9" s="160"/>
      <c r="E9" s="162"/>
      <c r="F9" s="13" t="s">
        <v>42</v>
      </c>
      <c r="G9" s="13" t="s">
        <v>43</v>
      </c>
      <c r="H9" s="13" t="s">
        <v>44</v>
      </c>
      <c r="I9" s="14" t="s">
        <v>45</v>
      </c>
      <c r="J9" s="13" t="s">
        <v>42</v>
      </c>
      <c r="K9" s="13" t="s">
        <v>43</v>
      </c>
      <c r="L9" s="13" t="s">
        <v>44</v>
      </c>
      <c r="M9" s="14" t="s">
        <v>45</v>
      </c>
    </row>
    <row r="10" spans="1:13" ht="13.5" thickBot="1">
      <c r="A10" s="16">
        <v>1</v>
      </c>
      <c r="B10" s="17" t="s">
        <v>46</v>
      </c>
      <c r="C10" s="18"/>
      <c r="D10" s="18"/>
      <c r="E10" s="18"/>
      <c r="F10" s="19"/>
      <c r="G10" s="19"/>
      <c r="H10" s="19"/>
      <c r="I10" s="20"/>
      <c r="J10" s="19"/>
      <c r="K10" s="19"/>
      <c r="L10" s="19"/>
      <c r="M10" s="20"/>
    </row>
    <row r="11" spans="1:17" ht="13.5" thickBot="1">
      <c r="A11" s="21">
        <v>2</v>
      </c>
      <c r="B11" s="144" t="s">
        <v>47</v>
      </c>
      <c r="C11" s="145"/>
      <c r="D11" s="145"/>
      <c r="E11" s="145"/>
      <c r="F11" s="145"/>
      <c r="G11" s="145"/>
      <c r="H11" s="145"/>
      <c r="I11" s="145"/>
      <c r="J11" s="143"/>
      <c r="K11" s="143"/>
      <c r="L11" s="143"/>
      <c r="M11" s="146"/>
      <c r="O11" s="11"/>
      <c r="P11" s="11"/>
      <c r="Q11" s="11"/>
    </row>
    <row r="12" spans="1:17" ht="12.75">
      <c r="A12" s="22"/>
      <c r="B12" s="10" t="s">
        <v>48</v>
      </c>
      <c r="C12" s="10"/>
      <c r="D12" s="68"/>
      <c r="E12" s="68" t="s">
        <v>49</v>
      </c>
      <c r="F12" s="92">
        <v>1.61</v>
      </c>
      <c r="G12" s="92">
        <v>1.66</v>
      </c>
      <c r="H12" s="92">
        <v>1.96</v>
      </c>
      <c r="I12" s="93">
        <v>2.28</v>
      </c>
      <c r="J12" s="75">
        <f>'[1]Лист1'!$B$11+MAX('[1]КБЭ'!F12-'[1]Лист1'!$D$7,0)</f>
        <v>2.16207</v>
      </c>
      <c r="K12" s="76">
        <f>'[1]Лист1'!$B$11+MAX('[1]КБЭ'!G12-'[1]Лист1'!$D$7,0)</f>
        <v>2.2120699999999998</v>
      </c>
      <c r="L12" s="76">
        <f>'[1]Лист1'!$B$11+MAX('[1]КБЭ'!H12-'[1]Лист1'!$D$7,0)</f>
        <v>2.5120699999999996</v>
      </c>
      <c r="M12" s="77">
        <f>'[1]Лист1'!$B$11+MAX('[1]КБЭ'!I12-'[1]Лист1'!$D$7,0)</f>
        <v>2.83207</v>
      </c>
      <c r="N12" s="11"/>
      <c r="O12" s="11"/>
      <c r="P12" s="11"/>
      <c r="Q12" s="11"/>
    </row>
    <row r="13" spans="1:17" ht="12.75">
      <c r="A13" s="22"/>
      <c r="B13" s="113" t="s">
        <v>50</v>
      </c>
      <c r="C13" s="141"/>
      <c r="D13" s="141"/>
      <c r="E13" s="141"/>
      <c r="F13" s="141"/>
      <c r="G13" s="141"/>
      <c r="H13" s="141"/>
      <c r="I13" s="141"/>
      <c r="J13" s="16"/>
      <c r="K13" s="23"/>
      <c r="L13" s="23"/>
      <c r="M13" s="69"/>
      <c r="N13" s="11"/>
      <c r="O13" s="11"/>
      <c r="P13" s="11"/>
      <c r="Q13" s="11"/>
    </row>
    <row r="14" spans="1:17" ht="12.75">
      <c r="A14" s="22"/>
      <c r="B14" s="10"/>
      <c r="C14" s="70" t="s">
        <v>51</v>
      </c>
      <c r="D14" s="71"/>
      <c r="E14" s="68" t="s">
        <v>49</v>
      </c>
      <c r="F14" s="94">
        <v>0.73</v>
      </c>
      <c r="G14" s="94">
        <v>0.79</v>
      </c>
      <c r="H14" s="94">
        <v>0.87</v>
      </c>
      <c r="I14" s="95">
        <v>1</v>
      </c>
      <c r="J14" s="78">
        <f>'[1]Лист1'!$C$11+MAX('[1]КБЭ'!F14-'[1]Лист1'!$E$7,0)</f>
        <v>1.31425</v>
      </c>
      <c r="K14" s="78">
        <f>'[1]Лист1'!$C$11+MAX('[1]КБЭ'!G14-'[1]Лист1'!$E$7,0)</f>
        <v>1.37425</v>
      </c>
      <c r="L14" s="78">
        <f>'[1]Лист1'!$C$11+MAX('[1]КБЭ'!H14-'[1]Лист1'!$E$7,0)</f>
        <v>1.45425</v>
      </c>
      <c r="M14" s="106">
        <f>'[1]Лист1'!$C$11+MAX('[1]КБЭ'!I14-'[1]Лист1'!$E$7,0)</f>
        <v>1.58425</v>
      </c>
      <c r="N14" s="11"/>
      <c r="O14" s="11"/>
      <c r="P14" s="11"/>
      <c r="Q14" s="11"/>
    </row>
    <row r="15" spans="1:17" ht="38.25" customHeight="1">
      <c r="A15" s="22"/>
      <c r="B15" s="10"/>
      <c r="C15" s="72" t="s">
        <v>52</v>
      </c>
      <c r="D15" s="73"/>
      <c r="E15" s="73" t="s">
        <v>103</v>
      </c>
      <c r="F15" s="96">
        <v>378</v>
      </c>
      <c r="G15" s="96">
        <v>424</v>
      </c>
      <c r="H15" s="96">
        <v>589</v>
      </c>
      <c r="I15" s="97">
        <v>766</v>
      </c>
      <c r="J15" s="108">
        <f>'[1]Лист1'!$B$16+MAX('[1]КБЭ'!F15-'[1]Лист1'!$F$7,0)</f>
        <v>349.07103</v>
      </c>
      <c r="K15" s="108">
        <f>'[1]Лист1'!$B$16+MAX('[1]КБЭ'!G15-'[1]Лист1'!$F$7,0)</f>
        <v>395.07103</v>
      </c>
      <c r="L15" s="108">
        <f>'[1]Лист1'!$B$16+MAX('[1]КБЭ'!H15-'[1]Лист1'!$F$7,0)</f>
        <v>560.0710300000001</v>
      </c>
      <c r="M15" s="108">
        <f>'[1]Лист1'!$B$16+MAX('[1]КБЭ'!I15-'[1]Лист1'!$F$7,0)</f>
        <v>737.0710300000001</v>
      </c>
      <c r="N15" s="11"/>
      <c r="O15" s="11"/>
      <c r="P15" s="11"/>
      <c r="Q15" s="11"/>
    </row>
    <row r="16" spans="1:17" ht="12.75">
      <c r="A16" s="22"/>
      <c r="B16" s="113" t="s">
        <v>53</v>
      </c>
      <c r="C16" s="141"/>
      <c r="D16" s="141"/>
      <c r="E16" s="141"/>
      <c r="F16" s="141"/>
      <c r="G16" s="141"/>
      <c r="H16" s="141"/>
      <c r="I16" s="141"/>
      <c r="J16" s="16"/>
      <c r="K16" s="23"/>
      <c r="L16" s="23"/>
      <c r="M16" s="69"/>
      <c r="N16" s="11"/>
      <c r="O16" s="11"/>
      <c r="P16" s="11"/>
      <c r="Q16" s="11"/>
    </row>
    <row r="17" spans="1:17" ht="12.75">
      <c r="A17" s="22"/>
      <c r="B17" s="68"/>
      <c r="C17" s="70" t="s">
        <v>54</v>
      </c>
      <c r="D17" s="71"/>
      <c r="E17" s="23" t="s">
        <v>49</v>
      </c>
      <c r="F17" s="94">
        <v>1.22</v>
      </c>
      <c r="G17" s="94">
        <v>1.27</v>
      </c>
      <c r="H17" s="94">
        <v>1.57</v>
      </c>
      <c r="I17" s="95">
        <v>1.89</v>
      </c>
      <c r="J17" s="78">
        <f>'[1]Лист1'!$B$12+MAX('[1]КБЭ'!F17-'[1]Лист1'!$D$8,0)</f>
        <v>1.70424</v>
      </c>
      <c r="K17" s="78">
        <f>'[1]Лист1'!$B$12+MAX('[1]КБЭ'!G17-'[1]Лист1'!$D$8,0)</f>
        <v>1.7542399999999998</v>
      </c>
      <c r="L17" s="78">
        <f>'[1]Лист1'!$B$12+MAX('[1]КБЭ'!H17-'[1]Лист1'!$D$8,0)</f>
        <v>2.05424</v>
      </c>
      <c r="M17" s="106">
        <f>'[1]Лист1'!$B$12+MAX('[1]КБЭ'!I17-'[1]Лист1'!$D$8,0)</f>
        <v>2.37424</v>
      </c>
      <c r="N17" s="11"/>
      <c r="O17" s="11"/>
      <c r="P17" s="11"/>
      <c r="Q17" s="11"/>
    </row>
    <row r="18" spans="1:17" ht="12.75">
      <c r="A18" s="22"/>
      <c r="B18" s="68"/>
      <c r="C18" s="70" t="s">
        <v>55</v>
      </c>
      <c r="D18" s="71"/>
      <c r="E18" s="23" t="s">
        <v>49</v>
      </c>
      <c r="F18" s="94">
        <v>1.61</v>
      </c>
      <c r="G18" s="94">
        <v>1.66</v>
      </c>
      <c r="H18" s="94">
        <v>1.96</v>
      </c>
      <c r="I18" s="95">
        <v>2.28</v>
      </c>
      <c r="J18" s="78">
        <f>'[1]Лист1'!$B$13+MAX('[1]КБЭ'!F18-'[1]Лист1'!$D$9,0)</f>
        <v>2.22215</v>
      </c>
      <c r="K18" s="78">
        <f>'[1]Лист1'!$B$13+MAX('[1]КБЭ'!G18-'[1]Лист1'!$D$9,0)</f>
        <v>2.27215</v>
      </c>
      <c r="L18" s="78">
        <f>'[1]Лист1'!$B$13+MAX('[1]КБЭ'!H18-'[1]Лист1'!$D$9,0)</f>
        <v>2.57215</v>
      </c>
      <c r="M18" s="106">
        <f>'[1]Лист1'!$B$13+MAX('[1]КБЭ'!I18-'[1]Лист1'!$D$9,0)</f>
        <v>2.89215</v>
      </c>
      <c r="N18" s="11"/>
      <c r="O18" s="11"/>
      <c r="P18" s="11"/>
      <c r="Q18" s="11"/>
    </row>
    <row r="19" spans="1:17" ht="13.5" thickBot="1">
      <c r="A19" s="24"/>
      <c r="B19" s="68"/>
      <c r="C19" s="72" t="s">
        <v>56</v>
      </c>
      <c r="D19" s="73"/>
      <c r="E19" s="74" t="s">
        <v>49</v>
      </c>
      <c r="F19" s="19">
        <v>2</v>
      </c>
      <c r="G19" s="19">
        <v>2.05</v>
      </c>
      <c r="H19" s="19">
        <v>2.35</v>
      </c>
      <c r="I19" s="98">
        <v>2.67</v>
      </c>
      <c r="J19" s="79">
        <f>'[1]Лист1'!$B$14+MAX('[1]КБЭ'!F19-'[1]Лист1'!$D$10,0)</f>
        <v>2.37012</v>
      </c>
      <c r="K19" s="79">
        <f>'[1]Лист1'!$B$14+MAX('[1]КБЭ'!G19-'[1]Лист1'!$D$10,0)</f>
        <v>2.42012</v>
      </c>
      <c r="L19" s="79">
        <f>'[1]Лист1'!$B$14+MAX('[1]КБЭ'!H19-'[1]Лист1'!$D$10,0)</f>
        <v>2.72012</v>
      </c>
      <c r="M19" s="107">
        <f>'[1]Лист1'!$B$14+MAX('[1]КБЭ'!I19-'[1]Лист1'!$D$10,0)</f>
        <v>3.04012</v>
      </c>
      <c r="N19" s="11"/>
      <c r="O19" s="11"/>
      <c r="P19" s="11"/>
      <c r="Q19" s="11"/>
    </row>
    <row r="20" spans="1:13" ht="12.75" customHeight="1" thickBot="1">
      <c r="A20" s="25" t="s">
        <v>11</v>
      </c>
      <c r="B20" s="144" t="s">
        <v>57</v>
      </c>
      <c r="C20" s="145"/>
      <c r="D20" s="145"/>
      <c r="E20" s="145"/>
      <c r="F20" s="145"/>
      <c r="G20" s="145"/>
      <c r="H20" s="145"/>
      <c r="I20" s="145"/>
      <c r="J20" s="140"/>
      <c r="K20" s="140"/>
      <c r="L20" s="140"/>
      <c r="M20" s="112"/>
    </row>
    <row r="21" spans="1:13" ht="12.75">
      <c r="A21" s="22"/>
      <c r="B21" s="10" t="s">
        <v>48</v>
      </c>
      <c r="C21" s="10"/>
      <c r="D21" s="68"/>
      <c r="E21" s="68"/>
      <c r="F21" s="92">
        <v>1.61</v>
      </c>
      <c r="G21" s="92">
        <v>1.66</v>
      </c>
      <c r="H21" s="92">
        <v>1.96</v>
      </c>
      <c r="I21" s="93">
        <v>2.28</v>
      </c>
      <c r="J21" s="75">
        <f>'[1]Лист1'!$B$11+MAX('[1]КБЭ'!F21-'[1]Лист1'!$D$7,0)</f>
        <v>2.16207</v>
      </c>
      <c r="K21" s="76">
        <f>'[1]Лист1'!$B$11+MAX('[1]КБЭ'!G21-'[1]Лист1'!$D$7,0)</f>
        <v>2.2120699999999998</v>
      </c>
      <c r="L21" s="76">
        <f>'[1]Лист1'!$B$11+MAX('[1]КБЭ'!H21-'[1]Лист1'!$D$7,0)</f>
        <v>2.5120699999999996</v>
      </c>
      <c r="M21" s="77">
        <f>'[1]Лист1'!$B$11+MAX('[1]КБЭ'!I21-'[1]Лист1'!$D$7,0)</f>
        <v>2.83207</v>
      </c>
    </row>
    <row r="22" spans="1:13" ht="12.75">
      <c r="A22" s="22"/>
      <c r="B22" s="113" t="s">
        <v>50</v>
      </c>
      <c r="C22" s="141"/>
      <c r="D22" s="141"/>
      <c r="E22" s="141"/>
      <c r="F22" s="141"/>
      <c r="G22" s="141"/>
      <c r="H22" s="141"/>
      <c r="I22" s="141"/>
      <c r="J22" s="78"/>
      <c r="K22" s="99"/>
      <c r="L22" s="99"/>
      <c r="M22" s="100"/>
    </row>
    <row r="23" spans="1:13" ht="12.75">
      <c r="A23" s="22"/>
      <c r="B23" s="10"/>
      <c r="C23" s="70" t="s">
        <v>51</v>
      </c>
      <c r="D23" s="71"/>
      <c r="E23" s="71"/>
      <c r="F23" s="94">
        <v>0.73</v>
      </c>
      <c r="G23" s="94">
        <v>0.79</v>
      </c>
      <c r="H23" s="94">
        <v>0.87</v>
      </c>
      <c r="I23" s="95">
        <v>1</v>
      </c>
      <c r="J23" s="78">
        <f>'[1]Лист1'!$C$11+MAX('[1]КБЭ'!F23-'[1]Лист1'!$E$7,0)</f>
        <v>1.31425</v>
      </c>
      <c r="K23" s="99">
        <f>'[1]Лист1'!$C$11+MAX('[1]КБЭ'!G23-'[1]Лист1'!$E$7,0)</f>
        <v>1.37425</v>
      </c>
      <c r="L23" s="99">
        <f>'[1]Лист1'!$C$11+MAX('[1]КБЭ'!H23-'[1]Лист1'!$E$7,0)</f>
        <v>1.45425</v>
      </c>
      <c r="M23" s="100">
        <f>'[1]Лист1'!$C$11+MAX('[1]КБЭ'!I23-'[1]Лист1'!$E$7,0)</f>
        <v>1.58425</v>
      </c>
    </row>
    <row r="24" spans="1:13" ht="37.5" customHeight="1">
      <c r="A24" s="22"/>
      <c r="B24" s="10"/>
      <c r="C24" s="72" t="s">
        <v>52</v>
      </c>
      <c r="D24" s="73"/>
      <c r="E24" s="73"/>
      <c r="F24" s="96">
        <v>378</v>
      </c>
      <c r="G24" s="96">
        <v>424</v>
      </c>
      <c r="H24" s="96">
        <v>589</v>
      </c>
      <c r="I24" s="97">
        <v>766</v>
      </c>
      <c r="J24" s="109">
        <f>'[1]Лист1'!$B$16+MAX('[1]КБЭ'!F24-'[1]Лист1'!$F$7,0)</f>
        <v>349.07103</v>
      </c>
      <c r="K24" s="110">
        <f>'[1]Лист1'!$B$16+MAX('[1]КБЭ'!G24-'[1]Лист1'!$F$7,0)</f>
        <v>395.07103</v>
      </c>
      <c r="L24" s="110">
        <f>'[1]Лист1'!$B$16+MAX('[1]КБЭ'!H24-'[1]Лист1'!$F$7,0)</f>
        <v>560.0710300000001</v>
      </c>
      <c r="M24" s="111">
        <f>'[1]Лист1'!$B$16+MAX('[1]КБЭ'!I24-'[1]Лист1'!$F$7,0)</f>
        <v>737.0710300000001</v>
      </c>
    </row>
    <row r="25" spans="1:13" ht="12.75">
      <c r="A25" s="22"/>
      <c r="B25" s="113" t="s">
        <v>53</v>
      </c>
      <c r="C25" s="141"/>
      <c r="D25" s="141"/>
      <c r="E25" s="141"/>
      <c r="F25" s="141"/>
      <c r="G25" s="141"/>
      <c r="H25" s="141"/>
      <c r="I25" s="141"/>
      <c r="J25" s="16"/>
      <c r="K25" s="23"/>
      <c r="L25" s="23"/>
      <c r="M25" s="69"/>
    </row>
    <row r="26" spans="1:13" ht="12.75">
      <c r="A26" s="22"/>
      <c r="B26" s="68"/>
      <c r="C26" s="70" t="s">
        <v>54</v>
      </c>
      <c r="D26" s="71"/>
      <c r="E26" s="71"/>
      <c r="F26" s="94">
        <v>1.22</v>
      </c>
      <c r="G26" s="94">
        <v>1.27</v>
      </c>
      <c r="H26" s="94">
        <v>1.57</v>
      </c>
      <c r="I26" s="95">
        <v>1.89</v>
      </c>
      <c r="J26" s="78">
        <f>'[1]Лист1'!$B$12+MAX('[1]КБЭ'!F26-'[1]Лист1'!$D$8,0)</f>
        <v>1.70424</v>
      </c>
      <c r="K26" s="99">
        <f>'[1]Лист1'!$B$12+MAX('[1]КБЭ'!G26-'[1]Лист1'!$D$8,0)</f>
        <v>1.7542399999999998</v>
      </c>
      <c r="L26" s="99">
        <f>'[1]Лист1'!$B$12+MAX('[1]КБЭ'!H26-'[1]Лист1'!$D$8,0)</f>
        <v>2.05424</v>
      </c>
      <c r="M26" s="100">
        <f>'[1]Лист1'!$B$12+MAX('[1]КБЭ'!I26-'[1]Лист1'!$D$8,0)</f>
        <v>2.37424</v>
      </c>
    </row>
    <row r="27" spans="1:13" ht="12.75">
      <c r="A27" s="22"/>
      <c r="B27" s="68"/>
      <c r="C27" s="70" t="s">
        <v>55</v>
      </c>
      <c r="D27" s="71"/>
      <c r="E27" s="71"/>
      <c r="F27" s="94">
        <v>1.61</v>
      </c>
      <c r="G27" s="94">
        <v>1.66</v>
      </c>
      <c r="H27" s="94">
        <v>1.96</v>
      </c>
      <c r="I27" s="95">
        <v>2.28</v>
      </c>
      <c r="J27" s="78">
        <f>'[1]Лист1'!$B$13+MAX('[1]КБЭ'!F27-'[1]Лист1'!$D$9,0)</f>
        <v>2.22215</v>
      </c>
      <c r="K27" s="99">
        <f>'[1]Лист1'!$B$13+MAX('[1]КБЭ'!G27-'[1]Лист1'!$D$9,0)</f>
        <v>2.27215</v>
      </c>
      <c r="L27" s="99">
        <f>'[1]Лист1'!$B$13+MAX('[1]КБЭ'!H27-'[1]Лист1'!$D$9,0)</f>
        <v>2.57215</v>
      </c>
      <c r="M27" s="100">
        <f>'[1]Лист1'!$B$13+MAX('[1]КБЭ'!I27-'[1]Лист1'!$D$9,0)</f>
        <v>2.89215</v>
      </c>
    </row>
    <row r="28" spans="1:13" ht="13.5" thickBot="1">
      <c r="A28" s="26"/>
      <c r="B28" s="27"/>
      <c r="C28" s="101" t="s">
        <v>56</v>
      </c>
      <c r="D28" s="102"/>
      <c r="E28" s="102"/>
      <c r="F28" s="19">
        <v>2</v>
      </c>
      <c r="G28" s="19">
        <v>2.05</v>
      </c>
      <c r="H28" s="19">
        <v>2.35</v>
      </c>
      <c r="I28" s="98">
        <v>2.67</v>
      </c>
      <c r="J28" s="79">
        <f>'[1]Лист1'!$B$14+MAX('[1]КБЭ'!F28-'[1]Лист1'!$D$10,0)</f>
        <v>2.37012</v>
      </c>
      <c r="K28" s="103">
        <f>'[1]Лист1'!$B$14+MAX('[1]КБЭ'!G28-'[1]Лист1'!$D$10,0)</f>
        <v>2.42012</v>
      </c>
      <c r="L28" s="103">
        <f>'[1]Лист1'!$B$14+MAX('[1]КБЭ'!H28-'[1]Лист1'!$D$10,0)</f>
        <v>2.72012</v>
      </c>
      <c r="M28" s="104">
        <f>'[1]Лист1'!$B$14+MAX('[1]КБЭ'!I28-'[1]Лист1'!$D$10,0)</f>
        <v>3.04012</v>
      </c>
    </row>
    <row r="29" spans="1:13" ht="12" customHeight="1" thickBot="1">
      <c r="A29" s="142" t="s">
        <v>58</v>
      </c>
      <c r="B29" s="143"/>
      <c r="C29" s="143"/>
      <c r="D29" s="143"/>
      <c r="E29" s="143"/>
      <c r="F29" s="143"/>
      <c r="G29" s="143"/>
      <c r="H29" s="143"/>
      <c r="I29" s="143"/>
      <c r="J29" s="140"/>
      <c r="K29" s="140"/>
      <c r="L29" s="140"/>
      <c r="M29" s="112"/>
    </row>
    <row r="30" spans="1:14" ht="13.5" thickBot="1">
      <c r="A30" s="28"/>
      <c r="B30" s="29" t="s">
        <v>48</v>
      </c>
      <c r="C30" s="30"/>
      <c r="D30" s="31"/>
      <c r="E30" s="31" t="s">
        <v>49</v>
      </c>
      <c r="F30" s="32"/>
      <c r="G30" s="32">
        <v>0.7036</v>
      </c>
      <c r="H30" s="32"/>
      <c r="I30" s="33"/>
      <c r="J30" s="34"/>
      <c r="K30" s="80">
        <f>'[1]Лист1'!$B$11+MAX('[1]КБЭ'!G30-'[1]Лист1'!$D$7,0)</f>
        <v>1.2556699999999998</v>
      </c>
      <c r="L30" s="32"/>
      <c r="M30" s="35"/>
      <c r="N30" s="11"/>
    </row>
    <row r="31" spans="1:13" ht="12.75" customHeight="1" thickBot="1">
      <c r="A31" s="138" t="s">
        <v>59</v>
      </c>
      <c r="B31" s="139"/>
      <c r="C31" s="139"/>
      <c r="D31" s="139"/>
      <c r="E31" s="139"/>
      <c r="F31" s="139"/>
      <c r="G31" s="139"/>
      <c r="H31" s="139"/>
      <c r="I31" s="139"/>
      <c r="J31" s="140"/>
      <c r="K31" s="140"/>
      <c r="L31" s="140"/>
      <c r="M31" s="112"/>
    </row>
    <row r="32" spans="1:13" ht="13.5" thickBot="1">
      <c r="A32" s="26"/>
      <c r="B32" s="36" t="s">
        <v>48</v>
      </c>
      <c r="C32" s="36"/>
      <c r="D32" s="27"/>
      <c r="E32" s="27" t="s">
        <v>49</v>
      </c>
      <c r="F32" s="37"/>
      <c r="G32" s="37">
        <v>0.7036</v>
      </c>
      <c r="H32" s="37"/>
      <c r="I32" s="38"/>
      <c r="J32" s="34"/>
      <c r="K32" s="80">
        <f>'[1]Лист1'!$B$11+MAX('[1]КБЭ'!G32-'[1]Лист1'!$D$7,0)</f>
        <v>1.2556699999999998</v>
      </c>
      <c r="L32" s="32"/>
      <c r="M32" s="35"/>
    </row>
    <row r="33" spans="1:13" ht="12.75">
      <c r="A33" s="48"/>
      <c r="B33" s="48"/>
      <c r="C33" s="48"/>
      <c r="D33" s="48"/>
      <c r="E33" s="48"/>
      <c r="F33" s="49"/>
      <c r="G33" s="49"/>
      <c r="H33" s="49"/>
      <c r="I33" s="49"/>
      <c r="J33" s="49"/>
      <c r="K33" s="49"/>
      <c r="L33" s="49"/>
      <c r="M33" s="49"/>
    </row>
    <row r="34" spans="1:13" ht="12.75">
      <c r="A34" s="51"/>
      <c r="B34" s="51"/>
      <c r="C34" s="51"/>
      <c r="D34" s="51"/>
      <c r="E34" s="51"/>
      <c r="F34" s="51"/>
      <c r="G34" s="51"/>
      <c r="H34" s="51"/>
      <c r="I34" s="51"/>
      <c r="J34" s="51"/>
      <c r="K34" s="51"/>
      <c r="L34" s="51"/>
      <c r="M34" s="51"/>
    </row>
    <row r="35" spans="1:13" ht="12.75">
      <c r="A35" s="51"/>
      <c r="B35" s="51"/>
      <c r="C35" s="51"/>
      <c r="D35" s="51"/>
      <c r="E35" s="51"/>
      <c r="F35" s="51"/>
      <c r="G35" s="51"/>
      <c r="H35" s="51"/>
      <c r="I35" s="51"/>
      <c r="J35" s="51"/>
      <c r="K35" s="51"/>
      <c r="L35" s="51"/>
      <c r="M35" s="51"/>
    </row>
    <row r="36" spans="1:13" ht="12.75">
      <c r="A36" s="51"/>
      <c r="B36" s="51"/>
      <c r="C36" s="51"/>
      <c r="D36" s="51"/>
      <c r="E36" s="51"/>
      <c r="F36" s="51"/>
      <c r="G36" s="51"/>
      <c r="H36" s="51"/>
      <c r="I36" s="51"/>
      <c r="J36" s="51"/>
      <c r="K36" s="51"/>
      <c r="L36" s="51"/>
      <c r="M36" s="51"/>
    </row>
    <row r="37" spans="1:13" ht="12.75">
      <c r="A37" s="51"/>
      <c r="B37" s="51"/>
      <c r="C37" s="51"/>
      <c r="D37" s="51"/>
      <c r="E37" s="51"/>
      <c r="F37" s="51"/>
      <c r="G37" s="51"/>
      <c r="H37" s="51"/>
      <c r="I37" s="51"/>
      <c r="J37" s="51"/>
      <c r="K37" s="51"/>
      <c r="L37" s="51"/>
      <c r="M37" s="51"/>
    </row>
    <row r="38" spans="1:13" ht="12.75">
      <c r="A38" s="48"/>
      <c r="B38" s="48"/>
      <c r="C38" s="48"/>
      <c r="D38" s="48"/>
      <c r="E38" s="48"/>
      <c r="F38" s="49"/>
      <c r="G38" s="49"/>
      <c r="H38" s="49"/>
      <c r="I38" s="49"/>
      <c r="J38" s="49"/>
      <c r="K38" s="49"/>
      <c r="L38" s="49"/>
      <c r="M38" s="49"/>
    </row>
    <row r="39" spans="1:13" ht="12.75">
      <c r="A39" s="48"/>
      <c r="B39" s="48"/>
      <c r="C39" s="48"/>
      <c r="D39" s="48"/>
      <c r="E39" s="48"/>
      <c r="F39" s="49"/>
      <c r="G39" s="49"/>
      <c r="H39" s="49"/>
      <c r="I39" s="49"/>
      <c r="J39" s="49"/>
      <c r="K39" s="49"/>
      <c r="L39" s="49"/>
      <c r="M39" s="49"/>
    </row>
    <row r="40" spans="1:13" ht="15.75">
      <c r="A40" s="52" t="s">
        <v>60</v>
      </c>
      <c r="B40" s="48"/>
      <c r="C40" s="48"/>
      <c r="D40" s="48"/>
      <c r="E40" s="48"/>
      <c r="F40" s="49"/>
      <c r="G40" s="49"/>
      <c r="H40" s="49"/>
      <c r="I40" s="49"/>
      <c r="J40" s="49"/>
      <c r="K40" s="49"/>
      <c r="L40" s="49"/>
      <c r="M40" s="49"/>
    </row>
    <row r="41" spans="1:13" ht="12.75">
      <c r="A41" s="48"/>
      <c r="B41" s="48"/>
      <c r="C41" s="48"/>
      <c r="D41" s="48"/>
      <c r="E41" s="48"/>
      <c r="F41" s="49"/>
      <c r="G41" s="49"/>
      <c r="H41" s="49"/>
      <c r="I41" s="49"/>
      <c r="J41" s="49"/>
      <c r="K41" s="49"/>
      <c r="L41" s="49"/>
      <c r="M41" s="49"/>
    </row>
    <row r="42" spans="1:13" ht="12.75">
      <c r="A42" s="48"/>
      <c r="B42" s="48"/>
      <c r="C42" s="48"/>
      <c r="D42" s="48"/>
      <c r="E42" s="48"/>
      <c r="F42" s="49"/>
      <c r="G42" s="49"/>
      <c r="H42" s="49"/>
      <c r="I42" s="49"/>
      <c r="J42" s="49"/>
      <c r="K42" s="49"/>
      <c r="L42" s="49"/>
      <c r="M42" s="49"/>
    </row>
    <row r="43" spans="1:13" ht="12.75">
      <c r="A43" s="48"/>
      <c r="B43" s="48"/>
      <c r="C43" s="48"/>
      <c r="D43" s="48"/>
      <c r="E43" s="48"/>
      <c r="F43" s="49"/>
      <c r="G43" s="49"/>
      <c r="H43" s="49"/>
      <c r="I43" s="49"/>
      <c r="J43" s="49"/>
      <c r="K43" s="49"/>
      <c r="L43" s="49"/>
      <c r="M43" s="49"/>
    </row>
    <row r="44" spans="1:13" ht="12.75">
      <c r="A44" s="48"/>
      <c r="B44" s="48"/>
      <c r="C44" s="48"/>
      <c r="D44" s="48"/>
      <c r="E44" s="48"/>
      <c r="F44" s="49"/>
      <c r="G44" s="49"/>
      <c r="H44" s="49"/>
      <c r="I44" s="49"/>
      <c r="J44" s="49"/>
      <c r="K44" s="49"/>
      <c r="L44" s="49"/>
      <c r="M44" s="49"/>
    </row>
    <row r="45" spans="1:13" ht="12.75">
      <c r="A45" s="48"/>
      <c r="B45" s="48"/>
      <c r="C45" s="48"/>
      <c r="D45" s="48"/>
      <c r="E45" s="48"/>
      <c r="F45" s="49"/>
      <c r="G45" s="49"/>
      <c r="H45" s="49"/>
      <c r="I45" s="49"/>
      <c r="J45" s="49"/>
      <c r="K45" s="49"/>
      <c r="L45" s="49"/>
      <c r="M45" s="49"/>
    </row>
    <row r="46" spans="1:13" ht="15.75">
      <c r="A46" s="52" t="s">
        <v>61</v>
      </c>
      <c r="B46" s="48"/>
      <c r="C46" s="48"/>
      <c r="D46" s="48"/>
      <c r="E46" s="48"/>
      <c r="F46" s="49"/>
      <c r="G46" s="49"/>
      <c r="H46" s="49"/>
      <c r="I46" s="49"/>
      <c r="J46" s="49"/>
      <c r="K46" s="49"/>
      <c r="L46" s="49"/>
      <c r="M46" s="49"/>
    </row>
    <row r="47" spans="1:13" ht="12.75">
      <c r="A47" s="48"/>
      <c r="B47" s="48"/>
      <c r="C47" s="48"/>
      <c r="D47" s="48"/>
      <c r="E47" s="48"/>
      <c r="F47" s="49"/>
      <c r="G47" s="49"/>
      <c r="H47" s="49"/>
      <c r="I47" s="49"/>
      <c r="J47" s="49"/>
      <c r="K47" s="49"/>
      <c r="L47" s="49"/>
      <c r="M47" s="49"/>
    </row>
    <row r="48" spans="1:13" ht="18">
      <c r="A48" s="105"/>
      <c r="B48" s="48"/>
      <c r="C48" s="48"/>
      <c r="D48" s="48"/>
      <c r="E48" s="48"/>
      <c r="F48" s="49"/>
      <c r="G48" s="49"/>
      <c r="H48" s="49"/>
      <c r="I48" s="49"/>
      <c r="J48" s="49"/>
      <c r="K48" s="49"/>
      <c r="L48" s="49"/>
      <c r="M48" s="49"/>
    </row>
    <row r="49" spans="1:13" ht="12.75">
      <c r="A49" s="48"/>
      <c r="B49" s="48"/>
      <c r="C49" s="48"/>
      <c r="D49" s="48"/>
      <c r="E49" s="48"/>
      <c r="F49" s="49"/>
      <c r="G49" s="49"/>
      <c r="H49" s="49"/>
      <c r="I49" s="49"/>
      <c r="J49" s="49"/>
      <c r="K49" s="49"/>
      <c r="L49" s="49"/>
      <c r="M49" s="49"/>
    </row>
    <row r="50" spans="1:13" ht="12.75">
      <c r="A50" s="48"/>
      <c r="B50" s="48"/>
      <c r="C50" s="48"/>
      <c r="D50" s="48"/>
      <c r="E50" s="48"/>
      <c r="F50" s="49"/>
      <c r="G50" s="49"/>
      <c r="H50" s="49"/>
      <c r="I50" s="49"/>
      <c r="J50" s="49"/>
      <c r="K50" s="49"/>
      <c r="L50" s="49"/>
      <c r="M50" s="49"/>
    </row>
    <row r="51" spans="1:13" ht="18" hidden="1">
      <c r="A51" s="105" t="s">
        <v>145</v>
      </c>
      <c r="B51" s="48"/>
      <c r="C51" s="48"/>
      <c r="D51" s="48"/>
      <c r="E51" s="48"/>
      <c r="F51" s="49"/>
      <c r="G51" s="49"/>
      <c r="H51" s="49"/>
      <c r="I51" s="49"/>
      <c r="J51" s="49"/>
      <c r="K51" s="49"/>
      <c r="L51" s="49"/>
      <c r="M51" s="49"/>
    </row>
    <row r="52" spans="1:13" ht="37.5" customHeight="1">
      <c r="A52" s="136"/>
      <c r="B52" s="136"/>
      <c r="C52" s="136"/>
      <c r="D52" s="136"/>
      <c r="E52" s="136"/>
      <c r="F52" s="136"/>
      <c r="G52" s="136"/>
      <c r="H52" s="136"/>
      <c r="I52" s="136"/>
      <c r="J52" s="136"/>
      <c r="K52" s="136"/>
      <c r="L52" s="136"/>
      <c r="M52" s="136"/>
    </row>
  </sheetData>
  <mergeCells count="17">
    <mergeCell ref="A5:M5"/>
    <mergeCell ref="A6:M6"/>
    <mergeCell ref="A8:A9"/>
    <mergeCell ref="B8:D9"/>
    <mergeCell ref="E8:E9"/>
    <mergeCell ref="F8:I8"/>
    <mergeCell ref="J8:M8"/>
    <mergeCell ref="A52:M52"/>
    <mergeCell ref="A2:M2"/>
    <mergeCell ref="A31:M31"/>
    <mergeCell ref="B16:I16"/>
    <mergeCell ref="B22:I22"/>
    <mergeCell ref="B13:I13"/>
    <mergeCell ref="B25:I25"/>
    <mergeCell ref="A29:M29"/>
    <mergeCell ref="B20:M20"/>
    <mergeCell ref="B11:M11"/>
  </mergeCells>
  <printOptions/>
  <pageMargins left="0.75" right="0.48" top="1" bottom="1"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M90"/>
  <sheetViews>
    <sheetView view="pageBreakPreview" zoomScale="60" workbookViewId="0" topLeftCell="A1">
      <selection activeCell="H11" sqref="H11"/>
    </sheetView>
  </sheetViews>
  <sheetFormatPr defaultColWidth="9.00390625" defaultRowHeight="12.75"/>
  <cols>
    <col min="1" max="1" width="3.125" style="9" customWidth="1"/>
    <col min="2" max="2" width="3.625" style="9" customWidth="1"/>
    <col min="3" max="5" width="9.125" style="9" customWidth="1"/>
    <col min="6" max="6" width="70.625" style="9" customWidth="1"/>
    <col min="7" max="7" width="16.625" style="9" customWidth="1"/>
    <col min="8" max="8" width="20.875" style="9" customWidth="1"/>
    <col min="9" max="9" width="11.25390625" style="9" customWidth="1"/>
    <col min="10" max="16384" width="9.125" style="9" customWidth="1"/>
  </cols>
  <sheetData>
    <row r="1" spans="1:8" ht="20.25">
      <c r="A1" s="199" t="s">
        <v>0</v>
      </c>
      <c r="B1" s="199"/>
      <c r="C1" s="199"/>
      <c r="D1" s="199"/>
      <c r="E1" s="199"/>
      <c r="F1" s="199"/>
      <c r="G1" s="199"/>
      <c r="H1" s="199"/>
    </row>
    <row r="2" ht="25.5" customHeight="1">
      <c r="A2" s="39"/>
    </row>
    <row r="3" ht="25.5" customHeight="1">
      <c r="A3" s="39"/>
    </row>
    <row r="4" ht="25.5" customHeight="1">
      <c r="A4" s="39"/>
    </row>
    <row r="5" ht="25.5" customHeight="1">
      <c r="A5" s="39"/>
    </row>
    <row r="6" ht="25.5" customHeight="1">
      <c r="A6" s="39"/>
    </row>
    <row r="7" ht="25.5" customHeight="1">
      <c r="A7" s="39"/>
    </row>
    <row r="8" spans="1:8" ht="12.75">
      <c r="A8" s="39"/>
      <c r="C8" s="40"/>
      <c r="D8" s="40"/>
      <c r="E8" s="40"/>
      <c r="F8" s="40"/>
      <c r="H8" s="41" t="s">
        <v>1</v>
      </c>
    </row>
    <row r="9" spans="1:8" ht="12.75" customHeight="1">
      <c r="A9" s="200" t="s">
        <v>2</v>
      </c>
      <c r="B9" s="200" t="s">
        <v>3</v>
      </c>
      <c r="C9" s="200"/>
      <c r="D9" s="200"/>
      <c r="E9" s="200"/>
      <c r="F9" s="200"/>
      <c r="G9" s="201" t="s">
        <v>4</v>
      </c>
      <c r="H9" s="203" t="s">
        <v>115</v>
      </c>
    </row>
    <row r="10" spans="1:8" ht="12.75">
      <c r="A10" s="200"/>
      <c r="B10" s="200"/>
      <c r="C10" s="200"/>
      <c r="D10" s="200"/>
      <c r="E10" s="200"/>
      <c r="F10" s="200"/>
      <c r="G10" s="202"/>
      <c r="H10" s="204"/>
    </row>
    <row r="11" spans="1:8" ht="42.75" customHeight="1">
      <c r="A11" s="1">
        <v>1</v>
      </c>
      <c r="B11" s="177" t="s">
        <v>5</v>
      </c>
      <c r="C11" s="141"/>
      <c r="D11" s="141"/>
      <c r="E11" s="141"/>
      <c r="F11" s="198"/>
      <c r="G11" s="53"/>
      <c r="H11" s="2">
        <f>H12-H13-H14-H15</f>
        <v>98.77698252427184</v>
      </c>
    </row>
    <row r="12" spans="1:9" ht="53.25" customHeight="1">
      <c r="A12" s="194" t="s">
        <v>6</v>
      </c>
      <c r="B12" s="194"/>
      <c r="C12" s="195" t="s">
        <v>104</v>
      </c>
      <c r="D12" s="196"/>
      <c r="E12" s="196"/>
      <c r="F12" s="197"/>
      <c r="G12" s="23"/>
      <c r="H12" s="3">
        <v>101.740292</v>
      </c>
      <c r="I12" s="42"/>
    </row>
    <row r="13" spans="1:10" ht="52.5" customHeight="1">
      <c r="A13" s="194" t="s">
        <v>7</v>
      </c>
      <c r="B13" s="194"/>
      <c r="C13" s="195" t="s">
        <v>105</v>
      </c>
      <c r="D13" s="196"/>
      <c r="E13" s="196"/>
      <c r="F13" s="197"/>
      <c r="G13" s="23"/>
      <c r="H13" s="3">
        <f>H12-(H12/103*100)</f>
        <v>2.9633094757281526</v>
      </c>
      <c r="I13" s="11"/>
      <c r="J13" s="47"/>
    </row>
    <row r="14" spans="1:10" ht="63.75" customHeight="1">
      <c r="A14" s="194" t="s">
        <v>9</v>
      </c>
      <c r="B14" s="194"/>
      <c r="C14" s="195" t="s">
        <v>106</v>
      </c>
      <c r="D14" s="196"/>
      <c r="E14" s="196"/>
      <c r="F14" s="197"/>
      <c r="G14" s="23"/>
      <c r="H14" s="3">
        <v>0</v>
      </c>
      <c r="I14" s="11"/>
      <c r="J14" s="47"/>
    </row>
    <row r="15" spans="1:10" ht="44.25" customHeight="1">
      <c r="A15" s="191" t="s">
        <v>8</v>
      </c>
      <c r="B15" s="192"/>
      <c r="C15" s="188" t="s">
        <v>10</v>
      </c>
      <c r="D15" s="175"/>
      <c r="E15" s="175"/>
      <c r="F15" s="176"/>
      <c r="G15" s="23"/>
      <c r="H15" s="3">
        <v>0</v>
      </c>
      <c r="I15" s="11"/>
      <c r="J15" s="47"/>
    </row>
    <row r="16" spans="1:8" ht="65.25" customHeight="1">
      <c r="A16" s="1">
        <v>2</v>
      </c>
      <c r="B16" s="174" t="s">
        <v>107</v>
      </c>
      <c r="C16" s="175"/>
      <c r="D16" s="175"/>
      <c r="E16" s="175"/>
      <c r="F16" s="176"/>
      <c r="G16" s="23"/>
      <c r="H16" s="2">
        <f>(H17+H18)</f>
        <v>10.159737</v>
      </c>
    </row>
    <row r="17" spans="1:8" ht="19.5" customHeight="1">
      <c r="A17" s="191" t="s">
        <v>11</v>
      </c>
      <c r="B17" s="192"/>
      <c r="C17" s="188" t="s">
        <v>108</v>
      </c>
      <c r="D17" s="175"/>
      <c r="E17" s="175"/>
      <c r="F17" s="176"/>
      <c r="G17" s="23"/>
      <c r="H17" s="3">
        <v>10.159737</v>
      </c>
    </row>
    <row r="18" spans="1:8" ht="19.5" customHeight="1">
      <c r="A18" s="191" t="s">
        <v>12</v>
      </c>
      <c r="B18" s="192"/>
      <c r="C18" s="193"/>
      <c r="D18" s="193"/>
      <c r="E18" s="193"/>
      <c r="F18" s="193"/>
      <c r="G18" s="23"/>
      <c r="H18" s="3">
        <v>0</v>
      </c>
    </row>
    <row r="19" spans="1:8" ht="50.25" customHeight="1">
      <c r="A19" s="1">
        <v>3</v>
      </c>
      <c r="B19" s="174" t="s">
        <v>72</v>
      </c>
      <c r="C19" s="180"/>
      <c r="D19" s="180"/>
      <c r="E19" s="180"/>
      <c r="F19" s="181"/>
      <c r="G19" s="43"/>
      <c r="H19" s="2">
        <f>MIN(H21,H20)</f>
        <v>0.14</v>
      </c>
    </row>
    <row r="20" spans="1:9" ht="52.5" customHeight="1">
      <c r="A20" s="191" t="s">
        <v>13</v>
      </c>
      <c r="B20" s="192"/>
      <c r="C20" s="188" t="s">
        <v>73</v>
      </c>
      <c r="D20" s="175"/>
      <c r="E20" s="175"/>
      <c r="F20" s="176"/>
      <c r="G20" s="23"/>
      <c r="H20" s="3">
        <v>0.14</v>
      </c>
      <c r="I20" s="54"/>
    </row>
    <row r="21" spans="1:8" ht="32.25" customHeight="1">
      <c r="A21" s="191" t="s">
        <v>14</v>
      </c>
      <c r="B21" s="192"/>
      <c r="C21" s="188" t="s">
        <v>15</v>
      </c>
      <c r="D21" s="175"/>
      <c r="E21" s="175"/>
      <c r="F21" s="176"/>
      <c r="G21" s="23"/>
      <c r="H21" s="3">
        <v>0.14</v>
      </c>
    </row>
    <row r="22" spans="1:8" ht="29.25" customHeight="1">
      <c r="A22" s="1">
        <v>4</v>
      </c>
      <c r="B22" s="174" t="s">
        <v>74</v>
      </c>
      <c r="C22" s="180"/>
      <c r="D22" s="180"/>
      <c r="E22" s="180"/>
      <c r="F22" s="181"/>
      <c r="G22" s="23"/>
      <c r="H22" s="2">
        <v>0</v>
      </c>
    </row>
    <row r="23" spans="1:8" ht="31.5" customHeight="1">
      <c r="A23" s="1">
        <v>5</v>
      </c>
      <c r="B23" s="174" t="s">
        <v>16</v>
      </c>
      <c r="C23" s="180"/>
      <c r="D23" s="180"/>
      <c r="E23" s="180"/>
      <c r="F23" s="181"/>
      <c r="G23" s="23"/>
      <c r="H23" s="2">
        <f>H24+H25+H26+H27+H28</f>
        <v>28.567714000000002</v>
      </c>
    </row>
    <row r="24" spans="1:8" ht="39" customHeight="1">
      <c r="A24" s="191" t="s">
        <v>17</v>
      </c>
      <c r="B24" s="192"/>
      <c r="C24" s="188" t="s">
        <v>30</v>
      </c>
      <c r="D24" s="175"/>
      <c r="E24" s="175"/>
      <c r="F24" s="176"/>
      <c r="G24" s="23"/>
      <c r="H24" s="3">
        <v>0</v>
      </c>
    </row>
    <row r="25" spans="1:8" ht="37.5" customHeight="1">
      <c r="A25" s="191" t="s">
        <v>18</v>
      </c>
      <c r="B25" s="192"/>
      <c r="C25" s="188" t="s">
        <v>31</v>
      </c>
      <c r="D25" s="175"/>
      <c r="E25" s="175"/>
      <c r="F25" s="176"/>
      <c r="G25" s="23"/>
      <c r="H25" s="3">
        <v>0</v>
      </c>
    </row>
    <row r="26" spans="1:8" ht="36.75" customHeight="1">
      <c r="A26" s="191" t="s">
        <v>19</v>
      </c>
      <c r="B26" s="192"/>
      <c r="C26" s="188" t="s">
        <v>32</v>
      </c>
      <c r="D26" s="175"/>
      <c r="E26" s="175"/>
      <c r="F26" s="176"/>
      <c r="G26" s="23"/>
      <c r="H26" s="3">
        <v>0</v>
      </c>
    </row>
    <row r="27" spans="1:8" ht="34.5" customHeight="1">
      <c r="A27" s="191" t="s">
        <v>20</v>
      </c>
      <c r="B27" s="192"/>
      <c r="C27" s="188" t="s">
        <v>75</v>
      </c>
      <c r="D27" s="175"/>
      <c r="E27" s="175"/>
      <c r="F27" s="176"/>
      <c r="G27" s="23"/>
      <c r="H27" s="3">
        <v>13.895959</v>
      </c>
    </row>
    <row r="28" spans="1:8" ht="34.5" customHeight="1">
      <c r="A28" s="191" t="s">
        <v>20</v>
      </c>
      <c r="B28" s="192"/>
      <c r="C28" s="188" t="s">
        <v>21</v>
      </c>
      <c r="D28" s="175"/>
      <c r="E28" s="175"/>
      <c r="F28" s="176"/>
      <c r="G28" s="23"/>
      <c r="H28" s="3">
        <f>H29+H30</f>
        <v>14.671755000000001</v>
      </c>
    </row>
    <row r="29" spans="1:8" ht="39.75" customHeight="1">
      <c r="A29" s="182" t="s">
        <v>22</v>
      </c>
      <c r="B29" s="183"/>
      <c r="C29" s="184"/>
      <c r="D29" s="188" t="s">
        <v>23</v>
      </c>
      <c r="E29" s="175"/>
      <c r="F29" s="176"/>
      <c r="G29" s="23"/>
      <c r="H29" s="4">
        <v>12.3541</v>
      </c>
    </row>
    <row r="30" spans="1:8" ht="54.75" customHeight="1">
      <c r="A30" s="185"/>
      <c r="B30" s="186"/>
      <c r="C30" s="187"/>
      <c r="D30" s="188" t="s">
        <v>24</v>
      </c>
      <c r="E30" s="175"/>
      <c r="F30" s="176"/>
      <c r="G30" s="23"/>
      <c r="H30" s="4">
        <v>2.317655</v>
      </c>
    </row>
    <row r="31" spans="1:8" ht="46.5" customHeight="1">
      <c r="A31" s="55">
        <v>6</v>
      </c>
      <c r="B31" s="189" t="s">
        <v>76</v>
      </c>
      <c r="C31" s="189"/>
      <c r="D31" s="189"/>
      <c r="E31" s="189"/>
      <c r="F31" s="190"/>
      <c r="G31" s="23"/>
      <c r="H31" s="2">
        <v>0</v>
      </c>
    </row>
    <row r="32" spans="1:8" ht="108" customHeight="1">
      <c r="A32" s="1">
        <v>7</v>
      </c>
      <c r="B32" s="177" t="s">
        <v>109</v>
      </c>
      <c r="C32" s="178"/>
      <c r="D32" s="178"/>
      <c r="E32" s="178"/>
      <c r="F32" s="179"/>
      <c r="G32" s="23"/>
      <c r="H32" s="2">
        <v>0</v>
      </c>
    </row>
    <row r="33" spans="1:10" ht="48.75" customHeight="1">
      <c r="A33" s="1">
        <v>8</v>
      </c>
      <c r="B33" s="174" t="s">
        <v>33</v>
      </c>
      <c r="C33" s="180"/>
      <c r="D33" s="180"/>
      <c r="E33" s="180"/>
      <c r="F33" s="181"/>
      <c r="G33" s="23"/>
      <c r="H33" s="2">
        <v>13.863023</v>
      </c>
      <c r="I33" s="11"/>
      <c r="J33" s="11"/>
    </row>
    <row r="34" spans="1:8" ht="56.25" customHeight="1">
      <c r="A34" s="1">
        <v>9</v>
      </c>
      <c r="B34" s="174" t="s">
        <v>110</v>
      </c>
      <c r="C34" s="180"/>
      <c r="D34" s="180"/>
      <c r="E34" s="180"/>
      <c r="F34" s="181"/>
      <c r="G34" s="23"/>
      <c r="H34" s="2">
        <v>48.707503</v>
      </c>
    </row>
    <row r="35" spans="1:13" ht="42.75" customHeight="1">
      <c r="A35" s="44">
        <v>10</v>
      </c>
      <c r="B35" s="174" t="s">
        <v>77</v>
      </c>
      <c r="C35" s="175"/>
      <c r="D35" s="175"/>
      <c r="E35" s="175"/>
      <c r="F35" s="176"/>
      <c r="G35" s="23"/>
      <c r="H35" s="2">
        <f>H36-H37-H38-H39</f>
        <v>37.50961699999999</v>
      </c>
      <c r="K35" s="11"/>
      <c r="M35" s="11"/>
    </row>
    <row r="36" spans="1:13" ht="42.75" customHeight="1">
      <c r="A36" s="44"/>
      <c r="B36" s="171" t="s">
        <v>99</v>
      </c>
      <c r="C36" s="172"/>
      <c r="D36" s="172"/>
      <c r="E36" s="172"/>
      <c r="F36" s="173"/>
      <c r="G36" s="23"/>
      <c r="H36" s="2">
        <v>119.822417</v>
      </c>
      <c r="I36" s="11"/>
      <c r="K36" s="11"/>
      <c r="M36" s="11"/>
    </row>
    <row r="37" spans="1:13" ht="42.75" customHeight="1">
      <c r="A37" s="44"/>
      <c r="B37" s="171" t="s">
        <v>100</v>
      </c>
      <c r="C37" s="172"/>
      <c r="D37" s="172"/>
      <c r="E37" s="172"/>
      <c r="F37" s="173"/>
      <c r="G37" s="23"/>
      <c r="H37" s="2">
        <v>11.748862</v>
      </c>
      <c r="K37" s="11"/>
      <c r="M37" s="11"/>
    </row>
    <row r="38" spans="1:13" ht="42.75" customHeight="1">
      <c r="A38" s="44"/>
      <c r="B38" s="171" t="s">
        <v>101</v>
      </c>
      <c r="C38" s="172"/>
      <c r="D38" s="172"/>
      <c r="E38" s="172"/>
      <c r="F38" s="173"/>
      <c r="G38" s="23"/>
      <c r="H38" s="2">
        <v>48.611732</v>
      </c>
      <c r="K38" s="11"/>
      <c r="M38" s="11"/>
    </row>
    <row r="39" spans="1:9" ht="55.5" customHeight="1">
      <c r="A39" s="44">
        <v>11</v>
      </c>
      <c r="B39" s="174" t="s">
        <v>111</v>
      </c>
      <c r="C39" s="175"/>
      <c r="D39" s="175"/>
      <c r="E39" s="175"/>
      <c r="F39" s="176"/>
      <c r="G39" s="23"/>
      <c r="H39" s="2">
        <v>21.952206</v>
      </c>
      <c r="I39" s="11"/>
    </row>
    <row r="40" spans="1:8" ht="40.5" customHeight="1">
      <c r="A40" s="44">
        <v>12</v>
      </c>
      <c r="B40" s="169" t="s">
        <v>112</v>
      </c>
      <c r="C40" s="169"/>
      <c r="D40" s="169"/>
      <c r="E40" s="169"/>
      <c r="F40" s="169"/>
      <c r="G40" s="23"/>
      <c r="H40" s="2">
        <v>0.7</v>
      </c>
    </row>
    <row r="41" spans="1:9" ht="59.25" customHeight="1">
      <c r="A41" s="170" t="s">
        <v>25</v>
      </c>
      <c r="B41" s="170"/>
      <c r="C41" s="170"/>
      <c r="D41" s="170"/>
      <c r="E41" s="170"/>
      <c r="F41" s="170"/>
      <c r="G41" s="45"/>
      <c r="H41" s="81">
        <f>MIN(1,ROUND((H11+H16+H19+H22-H23)/((H32-H25)+(H33-H31)+(H35-H27)+(H34-H28)+H39),5))</f>
        <v>0.86138</v>
      </c>
      <c r="I41" s="11"/>
    </row>
    <row r="42" spans="8:9" ht="12.75">
      <c r="H42" s="11"/>
      <c r="I42" s="11"/>
    </row>
    <row r="43" spans="8:9" ht="12.75">
      <c r="H43" s="11"/>
      <c r="I43" s="11"/>
    </row>
    <row r="44" ht="12.75">
      <c r="H44" s="11"/>
    </row>
    <row r="45" ht="12.75">
      <c r="H45" s="11"/>
    </row>
    <row r="46" ht="12.75">
      <c r="H46" s="11"/>
    </row>
    <row r="48" spans="1:7" ht="23.25">
      <c r="A48" s="5" t="s">
        <v>26</v>
      </c>
      <c r="B48" s="6"/>
      <c r="C48" s="6"/>
      <c r="D48" s="6"/>
      <c r="E48" s="6"/>
      <c r="G48" s="7" t="s">
        <v>27</v>
      </c>
    </row>
    <row r="49" spans="1:7" ht="23.25">
      <c r="A49" s="8"/>
      <c r="B49" s="6"/>
      <c r="C49" s="6"/>
      <c r="D49" s="6"/>
      <c r="E49" s="6"/>
      <c r="G49" s="6"/>
    </row>
    <row r="50" spans="1:7" ht="23.25">
      <c r="A50" s="8"/>
      <c r="B50" s="6"/>
      <c r="C50" s="6"/>
      <c r="D50" s="6"/>
      <c r="E50" s="6"/>
      <c r="G50" s="6"/>
    </row>
    <row r="51" spans="1:7" ht="23.25">
      <c r="A51" s="8"/>
      <c r="B51" s="6"/>
      <c r="C51" s="6"/>
      <c r="D51" s="6"/>
      <c r="E51" s="6"/>
      <c r="F51" s="6"/>
      <c r="G51" s="6"/>
    </row>
    <row r="52" spans="1:7" ht="23.25">
      <c r="A52" s="5" t="s">
        <v>28</v>
      </c>
      <c r="B52" s="6"/>
      <c r="C52" s="6"/>
      <c r="D52" s="6"/>
      <c r="E52" s="6"/>
      <c r="F52" s="6"/>
      <c r="G52" s="7" t="s">
        <v>29</v>
      </c>
    </row>
    <row r="53" spans="1:7" ht="23.25">
      <c r="A53" s="8"/>
      <c r="B53" s="6"/>
      <c r="C53" s="6"/>
      <c r="D53" s="6"/>
      <c r="E53" s="6"/>
      <c r="F53" s="6"/>
      <c r="G53" s="6"/>
    </row>
    <row r="54" ht="12.75">
      <c r="A54" s="39"/>
    </row>
    <row r="55" ht="12.75">
      <c r="A55" s="39"/>
    </row>
    <row r="56" ht="12.75">
      <c r="A56" s="39"/>
    </row>
    <row r="57" ht="12.75">
      <c r="A57" s="39"/>
    </row>
    <row r="58" ht="12.75">
      <c r="A58" s="39"/>
    </row>
    <row r="59" ht="12.75">
      <c r="A59" s="39"/>
    </row>
    <row r="60" ht="12.75">
      <c r="A60" s="39"/>
    </row>
    <row r="61" ht="12.75">
      <c r="A61" s="39"/>
    </row>
    <row r="62" ht="12.75">
      <c r="A62" s="39"/>
    </row>
    <row r="63" ht="12.75">
      <c r="A63" s="39"/>
    </row>
    <row r="64" ht="12.75">
      <c r="A64" s="46"/>
    </row>
    <row r="65" ht="12.75">
      <c r="A65" s="46"/>
    </row>
    <row r="66" ht="12.75">
      <c r="A66" s="46"/>
    </row>
    <row r="67" ht="12.75">
      <c r="A67" s="46"/>
    </row>
    <row r="68" ht="12.75">
      <c r="A68" s="46"/>
    </row>
    <row r="69" ht="12.75">
      <c r="A69" s="46"/>
    </row>
    <row r="70" ht="12.75">
      <c r="A70" s="46"/>
    </row>
    <row r="71" ht="12.75">
      <c r="A71" s="46"/>
    </row>
    <row r="72" ht="12.75">
      <c r="A72" s="46"/>
    </row>
    <row r="73" ht="12.75">
      <c r="A73" s="46"/>
    </row>
    <row r="74" ht="12.75">
      <c r="A74" s="46"/>
    </row>
    <row r="75" ht="12.75">
      <c r="A75" s="46"/>
    </row>
    <row r="76" ht="12.75">
      <c r="A76" s="46"/>
    </row>
    <row r="77" ht="12.75">
      <c r="A77" s="46"/>
    </row>
    <row r="78" ht="12.75">
      <c r="A78" s="46"/>
    </row>
    <row r="79" ht="12.75">
      <c r="A79" s="46"/>
    </row>
    <row r="80" ht="12.75">
      <c r="A80" s="46"/>
    </row>
    <row r="81" ht="12.75">
      <c r="A81" s="46"/>
    </row>
    <row r="82" ht="12.75">
      <c r="A82" s="46"/>
    </row>
    <row r="83" ht="12.75">
      <c r="A83" s="46"/>
    </row>
    <row r="84" ht="12.75">
      <c r="A84" s="46"/>
    </row>
    <row r="85" ht="12.75">
      <c r="A85" s="46"/>
    </row>
    <row r="86" ht="12.75">
      <c r="A86" s="46"/>
    </row>
    <row r="87" ht="12.75">
      <c r="A87" s="46"/>
    </row>
    <row r="88" ht="12.75">
      <c r="A88" s="46"/>
    </row>
    <row r="89" ht="12.75">
      <c r="A89" s="46"/>
    </row>
    <row r="90" ht="12.75">
      <c r="A90" s="39"/>
    </row>
  </sheetData>
  <mergeCells count="50">
    <mergeCell ref="A1:H1"/>
    <mergeCell ref="A9:A10"/>
    <mergeCell ref="B9:F10"/>
    <mergeCell ref="G9:G10"/>
    <mergeCell ref="H9:H10"/>
    <mergeCell ref="B11:F11"/>
    <mergeCell ref="A12:B12"/>
    <mergeCell ref="C12:F12"/>
    <mergeCell ref="A13:B13"/>
    <mergeCell ref="C13:F13"/>
    <mergeCell ref="A14:B14"/>
    <mergeCell ref="C14:F14"/>
    <mergeCell ref="A15:B15"/>
    <mergeCell ref="C15:F15"/>
    <mergeCell ref="B16:F16"/>
    <mergeCell ref="A17:B17"/>
    <mergeCell ref="C17:F17"/>
    <mergeCell ref="A18:B18"/>
    <mergeCell ref="C18:F18"/>
    <mergeCell ref="B19:F19"/>
    <mergeCell ref="A20:B20"/>
    <mergeCell ref="C20:F20"/>
    <mergeCell ref="A21:B21"/>
    <mergeCell ref="C21:F21"/>
    <mergeCell ref="B22:F22"/>
    <mergeCell ref="B23:F23"/>
    <mergeCell ref="A24:B24"/>
    <mergeCell ref="C24:F24"/>
    <mergeCell ref="A25:B25"/>
    <mergeCell ref="C25:F25"/>
    <mergeCell ref="A26:B26"/>
    <mergeCell ref="C26:F26"/>
    <mergeCell ref="A27:B27"/>
    <mergeCell ref="C27:F27"/>
    <mergeCell ref="A28:B28"/>
    <mergeCell ref="C28:F28"/>
    <mergeCell ref="A29:C30"/>
    <mergeCell ref="D29:F29"/>
    <mergeCell ref="D30:F30"/>
    <mergeCell ref="B31:F31"/>
    <mergeCell ref="B32:F32"/>
    <mergeCell ref="B33:F33"/>
    <mergeCell ref="B34:F34"/>
    <mergeCell ref="B35:F35"/>
    <mergeCell ref="B40:F40"/>
    <mergeCell ref="A41:F41"/>
    <mergeCell ref="B36:F36"/>
    <mergeCell ref="B37:F37"/>
    <mergeCell ref="B38:F38"/>
    <mergeCell ref="B39:F39"/>
  </mergeCells>
  <printOptions/>
  <pageMargins left="0.75" right="0.75" top="1" bottom="1" header="0.5" footer="0.5"/>
  <pageSetup horizontalDpi="600" verticalDpi="600" orientation="portrait" paperSize="9" scale="61" r:id="rId283"/>
  <drawing r:id="rId282"/>
  <legacyDrawing r:id="rId281"/>
  <oleObjects>
    <oleObject progId="Equation.3" shapeId="617679" r:id="rId1"/>
    <oleObject progId="Equation.3" shapeId="617680" r:id="rId2"/>
    <oleObject progId="Equation.3" shapeId="617681" r:id="rId3"/>
    <oleObject progId="Equation.3" shapeId="617682" r:id="rId4"/>
    <oleObject progId="Equation.3" shapeId="617683" r:id="rId5"/>
    <oleObject progId="Equation.3" shapeId="617684" r:id="rId6"/>
    <oleObject progId="Equation.3" shapeId="617685" r:id="rId7"/>
    <oleObject progId="Equation.3" shapeId="617686" r:id="rId8"/>
    <oleObject progId="Equation.3" shapeId="617687" r:id="rId9"/>
    <oleObject progId="Equation.3" shapeId="617688" r:id="rId10"/>
    <oleObject progId="Equation.3" shapeId="617689" r:id="rId11"/>
    <oleObject progId="Equation.3" shapeId="617690" r:id="rId12"/>
    <oleObject progId="Equation.3" shapeId="617691" r:id="rId13"/>
    <oleObject progId="Equation.3" shapeId="617692" r:id="rId14"/>
    <oleObject progId="Equation.3" shapeId="617693" r:id="rId15"/>
    <oleObject progId="Equation.3" shapeId="617694" r:id="rId16"/>
    <oleObject progId="Equation.3" shapeId="617695" r:id="rId17"/>
    <oleObject progId="Equation.3" shapeId="617696" r:id="rId18"/>
    <oleObject progId="Equation.3" shapeId="617697" r:id="rId19"/>
    <oleObject progId="Equation.3" shapeId="617698" r:id="rId20"/>
    <oleObject progId="Equation.3" shapeId="617699" r:id="rId21"/>
    <oleObject progId="Equation.3" shapeId="617700" r:id="rId22"/>
    <oleObject progId="Equation.3" shapeId="617701" r:id="rId23"/>
    <oleObject progId="Equation.3" shapeId="617702" r:id="rId24"/>
    <oleObject progId="Equation.3" shapeId="617703" r:id="rId25"/>
    <oleObject progId="Equation.3" shapeId="617704" r:id="rId26"/>
    <oleObject progId="Equation.3" shapeId="617705" r:id="rId27"/>
    <oleObject progId="Equation.3" shapeId="617706" r:id="rId28"/>
    <oleObject progId="Equation.3" shapeId="617707" r:id="rId29"/>
    <oleObject progId="Equation.3" shapeId="617708" r:id="rId30"/>
    <oleObject progId="Equation.3" shapeId="617709" r:id="rId31"/>
    <oleObject progId="Equation.3" shapeId="617710" r:id="rId32"/>
    <oleObject progId="Equation.3" shapeId="617711" r:id="rId33"/>
    <oleObject progId="Equation.3" shapeId="617712" r:id="rId34"/>
    <oleObject progId="Equation.3" shapeId="617713" r:id="rId35"/>
    <oleObject progId="Equation.3" shapeId="617714" r:id="rId36"/>
    <oleObject progId="Equation.3" shapeId="617715" r:id="rId37"/>
    <oleObject progId="Equation.3" shapeId="617716" r:id="rId38"/>
    <oleObject progId="Equation.3" shapeId="617717" r:id="rId39"/>
    <oleObject progId="Equation.3" shapeId="617718" r:id="rId40"/>
    <oleObject progId="Equation.3" shapeId="348601" r:id="rId41"/>
    <oleObject progId="Equation.3" shapeId="348602" r:id="rId42"/>
    <oleObject progId="Equation.3" shapeId="348603" r:id="rId43"/>
    <oleObject progId="Equation.3" shapeId="348604" r:id="rId44"/>
    <oleObject progId="Equation.3" shapeId="348605" r:id="rId45"/>
    <oleObject progId="Equation.3" shapeId="348606" r:id="rId46"/>
    <oleObject progId="Equation.3" shapeId="348607" r:id="rId47"/>
    <oleObject progId="Equation.3" shapeId="348608" r:id="rId48"/>
    <oleObject progId="Equation.3" shapeId="348609" r:id="rId49"/>
    <oleObject progId="Equation.3" shapeId="348610" r:id="rId50"/>
    <oleObject progId="Equation.3" shapeId="348611" r:id="rId51"/>
    <oleObject progId="Equation.3" shapeId="348612" r:id="rId52"/>
    <oleObject progId="Equation.3" shapeId="348613" r:id="rId53"/>
    <oleObject progId="Equation.3" shapeId="348614" r:id="rId54"/>
    <oleObject progId="Equation.3" shapeId="348615" r:id="rId55"/>
    <oleObject progId="Equation.3" shapeId="348616" r:id="rId56"/>
    <oleObject progId="Equation.3" shapeId="348617" r:id="rId57"/>
    <oleObject progId="Equation.3" shapeId="348618" r:id="rId58"/>
    <oleObject progId="Equation.3" shapeId="348619" r:id="rId59"/>
    <oleObject progId="Equation.3" shapeId="348620" r:id="rId60"/>
    <oleObject progId="Equation.3" shapeId="348621" r:id="rId61"/>
    <oleObject progId="Equation.3" shapeId="348622" r:id="rId62"/>
    <oleObject progId="Equation.3" shapeId="348623" r:id="rId63"/>
    <oleObject progId="Equation.3" shapeId="348624" r:id="rId64"/>
    <oleObject progId="Equation.3" shapeId="348625" r:id="rId65"/>
    <oleObject progId="Equation.3" shapeId="348626" r:id="rId66"/>
    <oleObject progId="Equation.3" shapeId="348627" r:id="rId67"/>
    <oleObject progId="Equation.3" shapeId="348628" r:id="rId68"/>
    <oleObject progId="Equation.3" shapeId="348629" r:id="rId69"/>
    <oleObject progId="Equation.3" shapeId="348630" r:id="rId70"/>
    <oleObject progId="Equation.3" shapeId="348631" r:id="rId71"/>
    <oleObject progId="Equation.3" shapeId="348632" r:id="rId72"/>
    <oleObject progId="Equation.3" shapeId="348633" r:id="rId73"/>
    <oleObject progId="Equation.3" shapeId="348634" r:id="rId74"/>
    <oleObject progId="Equation.3" shapeId="348635" r:id="rId75"/>
    <oleObject progId="Equation.3" shapeId="348636" r:id="rId76"/>
    <oleObject progId="Equation.3" shapeId="348637" r:id="rId77"/>
    <oleObject progId="Equation.3" shapeId="348638" r:id="rId78"/>
    <oleObject progId="Equation.3" shapeId="348639" r:id="rId79"/>
    <oleObject progId="Equation.3" shapeId="348640" r:id="rId80"/>
    <oleObject progId="Equation.3" shapeId="1323225" r:id="rId81"/>
    <oleObject progId="Equation.3" shapeId="1323226" r:id="rId82"/>
    <oleObject progId="Equation.3" shapeId="1323227" r:id="rId83"/>
    <oleObject progId="Equation.3" shapeId="1323228" r:id="rId84"/>
    <oleObject progId="Equation.3" shapeId="1323229" r:id="rId85"/>
    <oleObject progId="Equation.3" shapeId="1323230" r:id="rId86"/>
    <oleObject progId="Equation.3" shapeId="1323231" r:id="rId87"/>
    <oleObject progId="Equation.3" shapeId="1323232" r:id="rId88"/>
    <oleObject progId="Equation.3" shapeId="1323233" r:id="rId89"/>
    <oleObject progId="Equation.3" shapeId="1323234" r:id="rId90"/>
    <oleObject progId="Equation.3" shapeId="1323235" r:id="rId91"/>
    <oleObject progId="Equation.3" shapeId="1323236" r:id="rId92"/>
    <oleObject progId="Equation.3" shapeId="1323237" r:id="rId93"/>
    <oleObject progId="Equation.3" shapeId="1323238" r:id="rId94"/>
    <oleObject progId="Equation.3" shapeId="1323239" r:id="rId95"/>
    <oleObject progId="Equation.3" shapeId="1323240" r:id="rId96"/>
    <oleObject progId="Equation.3" shapeId="1323241" r:id="rId97"/>
    <oleObject progId="Equation.3" shapeId="1323242" r:id="rId98"/>
    <oleObject progId="Equation.3" shapeId="1323243" r:id="rId99"/>
    <oleObject progId="Equation.3" shapeId="1323244" r:id="rId100"/>
    <oleObject progId="Equation.3" shapeId="1323245" r:id="rId101"/>
    <oleObject progId="Equation.3" shapeId="1323246" r:id="rId102"/>
    <oleObject progId="Equation.3" shapeId="1323247" r:id="rId103"/>
    <oleObject progId="Equation.3" shapeId="1323248" r:id="rId104"/>
    <oleObject progId="Equation.3" shapeId="1323249" r:id="rId105"/>
    <oleObject progId="Equation.3" shapeId="1323250" r:id="rId106"/>
    <oleObject progId="Equation.3" shapeId="1323251" r:id="rId107"/>
    <oleObject progId="Equation.3" shapeId="1323252" r:id="rId108"/>
    <oleObject progId="Equation.3" shapeId="1323253" r:id="rId109"/>
    <oleObject progId="Equation.3" shapeId="1323254" r:id="rId110"/>
    <oleObject progId="Equation.3" shapeId="1323255" r:id="rId111"/>
    <oleObject progId="Equation.3" shapeId="1323256" r:id="rId112"/>
    <oleObject progId="Equation.3" shapeId="1323257" r:id="rId113"/>
    <oleObject progId="Equation.3" shapeId="1323258" r:id="rId114"/>
    <oleObject progId="Equation.3" shapeId="1323259" r:id="rId115"/>
    <oleObject progId="Equation.3" shapeId="1323260" r:id="rId116"/>
    <oleObject progId="Equation.3" shapeId="1323261" r:id="rId117"/>
    <oleObject progId="Equation.3" shapeId="1323262" r:id="rId118"/>
    <oleObject progId="Equation.3" shapeId="1323263" r:id="rId119"/>
    <oleObject progId="Equation.3" shapeId="1323264" r:id="rId120"/>
    <oleObject progId="Equation.3" shapeId="524355" r:id="rId121"/>
    <oleObject progId="Equation.3" shapeId="524356" r:id="rId122"/>
    <oleObject progId="Equation.3" shapeId="524357" r:id="rId123"/>
    <oleObject progId="Equation.3" shapeId="524358" r:id="rId124"/>
    <oleObject progId="Equation.3" shapeId="524359" r:id="rId125"/>
    <oleObject progId="Equation.3" shapeId="524360" r:id="rId126"/>
    <oleObject progId="Equation.3" shapeId="524361" r:id="rId127"/>
    <oleObject progId="Equation.3" shapeId="524362" r:id="rId128"/>
    <oleObject progId="Equation.3" shapeId="524363" r:id="rId129"/>
    <oleObject progId="Equation.3" shapeId="524364" r:id="rId130"/>
    <oleObject progId="Equation.3" shapeId="524365" r:id="rId131"/>
    <oleObject progId="Equation.3" shapeId="524366" r:id="rId132"/>
    <oleObject progId="Equation.3" shapeId="524367" r:id="rId133"/>
    <oleObject progId="Equation.3" shapeId="524368" r:id="rId134"/>
    <oleObject progId="Equation.3" shapeId="524369" r:id="rId135"/>
    <oleObject progId="Equation.3" shapeId="524370" r:id="rId136"/>
    <oleObject progId="Equation.3" shapeId="524371" r:id="rId137"/>
    <oleObject progId="Equation.3" shapeId="524372" r:id="rId138"/>
    <oleObject progId="Equation.3" shapeId="524373" r:id="rId139"/>
    <oleObject progId="Equation.3" shapeId="524374" r:id="rId140"/>
    <oleObject progId="Equation.3" shapeId="524375" r:id="rId141"/>
    <oleObject progId="Equation.3" shapeId="524376" r:id="rId142"/>
    <oleObject progId="Equation.3" shapeId="524377" r:id="rId143"/>
    <oleObject progId="Equation.3" shapeId="524378" r:id="rId144"/>
    <oleObject progId="Equation.3" shapeId="524379" r:id="rId145"/>
    <oleObject progId="Equation.3" shapeId="524380" r:id="rId146"/>
    <oleObject progId="Equation.3" shapeId="524381" r:id="rId147"/>
    <oleObject progId="Equation.3" shapeId="524382" r:id="rId148"/>
    <oleObject progId="Equation.3" shapeId="524383" r:id="rId149"/>
    <oleObject progId="Equation.3" shapeId="524384" r:id="rId150"/>
    <oleObject progId="Equation.3" shapeId="524385" r:id="rId151"/>
    <oleObject progId="Equation.3" shapeId="524386" r:id="rId152"/>
    <oleObject progId="Equation.3" shapeId="524387" r:id="rId153"/>
    <oleObject progId="Equation.3" shapeId="524388" r:id="rId154"/>
    <oleObject progId="Equation.3" shapeId="524389" r:id="rId155"/>
    <oleObject progId="Equation.3" shapeId="524390" r:id="rId156"/>
    <oleObject progId="Equation.3" shapeId="524391" r:id="rId157"/>
    <oleObject progId="Equation.3" shapeId="524392" r:id="rId158"/>
    <oleObject progId="Equation.3" shapeId="524393" r:id="rId159"/>
    <oleObject progId="Equation.3" shapeId="524394" r:id="rId160"/>
    <oleObject progId="Equation.3" shapeId="1268029" r:id="rId161"/>
    <oleObject progId="Equation.3" shapeId="1268030" r:id="rId162"/>
    <oleObject progId="Equation.3" shapeId="1268031" r:id="rId163"/>
    <oleObject progId="Equation.3" shapeId="1268032" r:id="rId164"/>
    <oleObject progId="Equation.3" shapeId="1268033" r:id="rId165"/>
    <oleObject progId="Equation.3" shapeId="1268034" r:id="rId166"/>
    <oleObject progId="Equation.3" shapeId="1268035" r:id="rId167"/>
    <oleObject progId="Equation.3" shapeId="1268036" r:id="rId168"/>
    <oleObject progId="Equation.3" shapeId="1268037" r:id="rId169"/>
    <oleObject progId="Equation.3" shapeId="1268038" r:id="rId170"/>
    <oleObject progId="Equation.3" shapeId="1268039" r:id="rId171"/>
    <oleObject progId="Equation.3" shapeId="1268040" r:id="rId172"/>
    <oleObject progId="Equation.3" shapeId="1268041" r:id="rId173"/>
    <oleObject progId="Equation.3" shapeId="1268042" r:id="rId174"/>
    <oleObject progId="Equation.3" shapeId="1268043" r:id="rId175"/>
    <oleObject progId="Equation.3" shapeId="1268044" r:id="rId176"/>
    <oleObject progId="Equation.3" shapeId="1268045" r:id="rId177"/>
    <oleObject progId="Equation.3" shapeId="1268046" r:id="rId178"/>
    <oleObject progId="Equation.3" shapeId="1268047" r:id="rId179"/>
    <oleObject progId="Equation.3" shapeId="1268048" r:id="rId180"/>
    <oleObject progId="Equation.3" shapeId="1268049" r:id="rId181"/>
    <oleObject progId="Equation.3" shapeId="1268050" r:id="rId182"/>
    <oleObject progId="Equation.3" shapeId="1268051" r:id="rId183"/>
    <oleObject progId="Equation.3" shapeId="1268052" r:id="rId184"/>
    <oleObject progId="Equation.3" shapeId="1268053" r:id="rId185"/>
    <oleObject progId="Equation.3" shapeId="1268054" r:id="rId186"/>
    <oleObject progId="Equation.3" shapeId="1268055" r:id="rId187"/>
    <oleObject progId="Equation.3" shapeId="1268056" r:id="rId188"/>
    <oleObject progId="Equation.3" shapeId="1268057" r:id="rId189"/>
    <oleObject progId="Equation.3" shapeId="1268058" r:id="rId190"/>
    <oleObject progId="Equation.3" shapeId="1268059" r:id="rId191"/>
    <oleObject progId="Equation.3" shapeId="1268060" r:id="rId192"/>
    <oleObject progId="Equation.3" shapeId="1268061" r:id="rId193"/>
    <oleObject progId="Equation.3" shapeId="1268062" r:id="rId194"/>
    <oleObject progId="Equation.3" shapeId="1268063" r:id="rId195"/>
    <oleObject progId="Equation.3" shapeId="1268064" r:id="rId196"/>
    <oleObject progId="Equation.3" shapeId="1268065" r:id="rId197"/>
    <oleObject progId="Equation.3" shapeId="1268066" r:id="rId198"/>
    <oleObject progId="Equation.3" shapeId="1268067" r:id="rId199"/>
    <oleObject progId="Equation.3" shapeId="1268068" r:id="rId200"/>
    <oleObject progId="Equation.3" shapeId="227342" r:id="rId201"/>
    <oleObject progId="Equation.3" shapeId="227343" r:id="rId202"/>
    <oleObject progId="Equation.3" shapeId="227344" r:id="rId203"/>
    <oleObject progId="Equation.3" shapeId="227345" r:id="rId204"/>
    <oleObject progId="Equation.3" shapeId="227346" r:id="rId205"/>
    <oleObject progId="Equation.3" shapeId="227347" r:id="rId206"/>
    <oleObject progId="Equation.3" shapeId="227348" r:id="rId207"/>
    <oleObject progId="Equation.3" shapeId="227349" r:id="rId208"/>
    <oleObject progId="Equation.3" shapeId="227350" r:id="rId209"/>
    <oleObject progId="Equation.3" shapeId="227351" r:id="rId210"/>
    <oleObject progId="Equation.3" shapeId="227352" r:id="rId211"/>
    <oleObject progId="Equation.3" shapeId="227353" r:id="rId212"/>
    <oleObject progId="Equation.3" shapeId="227354" r:id="rId213"/>
    <oleObject progId="Equation.3" shapeId="227355" r:id="rId214"/>
    <oleObject progId="Equation.3" shapeId="227356" r:id="rId215"/>
    <oleObject progId="Equation.3" shapeId="227357" r:id="rId216"/>
    <oleObject progId="Equation.3" shapeId="227358" r:id="rId217"/>
    <oleObject progId="Equation.3" shapeId="227359" r:id="rId218"/>
    <oleObject progId="Equation.3" shapeId="227360" r:id="rId219"/>
    <oleObject progId="Equation.3" shapeId="227361" r:id="rId220"/>
    <oleObject progId="Equation.3" shapeId="227362" r:id="rId221"/>
    <oleObject progId="Equation.3" shapeId="227363" r:id="rId222"/>
    <oleObject progId="Equation.3" shapeId="227364" r:id="rId223"/>
    <oleObject progId="Equation.3" shapeId="227365" r:id="rId224"/>
    <oleObject progId="Equation.3" shapeId="227366" r:id="rId225"/>
    <oleObject progId="Equation.3" shapeId="227367" r:id="rId226"/>
    <oleObject progId="Equation.3" shapeId="227368" r:id="rId227"/>
    <oleObject progId="Equation.3" shapeId="227369" r:id="rId228"/>
    <oleObject progId="Equation.3" shapeId="227370" r:id="rId229"/>
    <oleObject progId="Equation.3" shapeId="227371" r:id="rId230"/>
    <oleObject progId="Equation.3" shapeId="227372" r:id="rId231"/>
    <oleObject progId="Equation.3" shapeId="227373" r:id="rId232"/>
    <oleObject progId="Equation.3" shapeId="227374" r:id="rId233"/>
    <oleObject progId="Equation.3" shapeId="227375" r:id="rId234"/>
    <oleObject progId="Equation.3" shapeId="227376" r:id="rId235"/>
    <oleObject progId="Equation.3" shapeId="227377" r:id="rId236"/>
    <oleObject progId="Equation.3" shapeId="227378" r:id="rId237"/>
    <oleObject progId="Equation.3" shapeId="227379" r:id="rId238"/>
    <oleObject progId="Equation.3" shapeId="227380" r:id="rId239"/>
    <oleObject progId="Equation.3" shapeId="227381" r:id="rId240"/>
    <oleObject progId="Equation.3" shapeId="419287" r:id="rId241"/>
    <oleObject progId="Equation.3" shapeId="419288" r:id="rId242"/>
    <oleObject progId="Equation.3" shapeId="419289" r:id="rId243"/>
    <oleObject progId="Equation.3" shapeId="419290" r:id="rId244"/>
    <oleObject progId="Equation.3" shapeId="419291" r:id="rId245"/>
    <oleObject progId="Equation.3" shapeId="419292" r:id="rId246"/>
    <oleObject progId="Equation.3" shapeId="419293" r:id="rId247"/>
    <oleObject progId="Equation.3" shapeId="419294" r:id="rId248"/>
    <oleObject progId="Equation.3" shapeId="419295" r:id="rId249"/>
    <oleObject progId="Equation.3" shapeId="419296" r:id="rId250"/>
    <oleObject progId="Equation.3" shapeId="419297" r:id="rId251"/>
    <oleObject progId="Equation.3" shapeId="419298" r:id="rId252"/>
    <oleObject progId="Equation.3" shapeId="419299" r:id="rId253"/>
    <oleObject progId="Equation.3" shapeId="419300" r:id="rId254"/>
    <oleObject progId="Equation.3" shapeId="419301" r:id="rId255"/>
    <oleObject progId="Equation.3" shapeId="419302" r:id="rId256"/>
    <oleObject progId="Equation.3" shapeId="419303" r:id="rId257"/>
    <oleObject progId="Equation.3" shapeId="419304" r:id="rId258"/>
    <oleObject progId="Equation.3" shapeId="419305" r:id="rId259"/>
    <oleObject progId="Equation.3" shapeId="419306" r:id="rId260"/>
    <oleObject progId="Equation.3" shapeId="419307" r:id="rId261"/>
    <oleObject progId="Equation.3" shapeId="419308" r:id="rId262"/>
    <oleObject progId="Equation.3" shapeId="419309" r:id="rId263"/>
    <oleObject progId="Equation.3" shapeId="419310" r:id="rId264"/>
    <oleObject progId="Equation.3" shapeId="419311" r:id="rId265"/>
    <oleObject progId="Equation.3" shapeId="419312" r:id="rId266"/>
    <oleObject progId="Equation.3" shapeId="419313" r:id="rId267"/>
    <oleObject progId="Equation.3" shapeId="419314" r:id="rId268"/>
    <oleObject progId="Equation.3" shapeId="419315" r:id="rId269"/>
    <oleObject progId="Equation.3" shapeId="419316" r:id="rId270"/>
    <oleObject progId="Equation.3" shapeId="419317" r:id="rId271"/>
    <oleObject progId="Equation.3" shapeId="419318" r:id="rId272"/>
    <oleObject progId="Equation.3" shapeId="419319" r:id="rId273"/>
    <oleObject progId="Equation.3" shapeId="419320" r:id="rId274"/>
    <oleObject progId="Equation.3" shapeId="419321" r:id="rId275"/>
    <oleObject progId="Equation.3" shapeId="419322" r:id="rId276"/>
    <oleObject progId="Equation.3" shapeId="419323" r:id="rId277"/>
    <oleObject progId="Equation.3" shapeId="419324" r:id="rId278"/>
    <oleObject progId="Equation.3" shapeId="419325" r:id="rId279"/>
    <oleObject progId="Equation.3" shapeId="419326" r:id="rId280"/>
  </oleObjects>
</worksheet>
</file>

<file path=xl/worksheets/sheet4.xml><?xml version="1.0" encoding="utf-8"?>
<worksheet xmlns="http://schemas.openxmlformats.org/spreadsheetml/2006/main" xmlns:r="http://schemas.openxmlformats.org/officeDocument/2006/relationships">
  <dimension ref="A2:E35"/>
  <sheetViews>
    <sheetView tabSelected="1" workbookViewId="0" topLeftCell="A1">
      <selection activeCell="E10" sqref="E10"/>
    </sheetView>
  </sheetViews>
  <sheetFormatPr defaultColWidth="9.00390625" defaultRowHeight="12.75"/>
  <cols>
    <col min="1" max="1" width="5.875" style="9" customWidth="1"/>
    <col min="2" max="2" width="50.375" style="9" customWidth="1"/>
    <col min="3" max="3" width="22.25390625" style="9" customWidth="1"/>
    <col min="4" max="4" width="10.375" style="9" customWidth="1"/>
    <col min="5" max="16384" width="9.125" style="9" customWidth="1"/>
  </cols>
  <sheetData>
    <row r="2" spans="1:5" ht="18">
      <c r="A2" s="205" t="s">
        <v>79</v>
      </c>
      <c r="B2" s="205"/>
      <c r="C2" s="205"/>
      <c r="D2" s="205"/>
      <c r="E2" s="205"/>
    </row>
    <row r="3" spans="1:5" ht="18">
      <c r="A3" s="205"/>
      <c r="B3" s="205"/>
      <c r="C3" s="205"/>
      <c r="D3" s="205"/>
      <c r="E3" s="205"/>
    </row>
    <row r="4" ht="13.5" thickBot="1"/>
    <row r="5" spans="2:4" ht="30">
      <c r="B5" s="82" t="s">
        <v>35</v>
      </c>
      <c r="C5" s="83"/>
      <c r="D5" s="206" t="s">
        <v>146</v>
      </c>
    </row>
    <row r="6" spans="2:4" ht="38.25">
      <c r="B6" s="84" t="s">
        <v>113</v>
      </c>
      <c r="C6" s="23"/>
      <c r="D6" s="85">
        <v>277.4</v>
      </c>
    </row>
    <row r="7" spans="2:4" ht="38.25">
      <c r="B7" s="84" t="s">
        <v>80</v>
      </c>
      <c r="C7" s="23"/>
      <c r="D7" s="86">
        <v>0.7</v>
      </c>
    </row>
    <row r="8" spans="2:4" ht="28.5" customHeight="1" thickBot="1">
      <c r="B8" s="87" t="s">
        <v>81</v>
      </c>
      <c r="C8" s="88"/>
      <c r="D8" s="89">
        <v>228.575</v>
      </c>
    </row>
    <row r="9" spans="2:4" ht="33.75" customHeight="1" thickBot="1">
      <c r="B9" s="56" t="s">
        <v>82</v>
      </c>
      <c r="C9" s="56"/>
      <c r="D9" s="90">
        <f>(D6*D7)/D8</f>
        <v>0.8495242261839658</v>
      </c>
    </row>
    <row r="10" spans="2:4" ht="12.75">
      <c r="B10" s="57"/>
      <c r="C10" s="57"/>
      <c r="D10" s="58"/>
    </row>
    <row r="17" spans="2:4" ht="12.75">
      <c r="B17" s="48"/>
      <c r="C17" s="48"/>
      <c r="D17" s="48"/>
    </row>
    <row r="18" spans="2:4" ht="12.75">
      <c r="B18" s="48"/>
      <c r="C18" s="48"/>
      <c r="D18" s="48"/>
    </row>
    <row r="19" spans="2:4" ht="12.75">
      <c r="B19" s="48"/>
      <c r="C19" s="48"/>
      <c r="D19" s="48"/>
    </row>
    <row r="20" spans="2:4" ht="12.75">
      <c r="B20" s="48"/>
      <c r="C20" s="48"/>
      <c r="D20" s="48"/>
    </row>
    <row r="21" spans="2:4" ht="12.75">
      <c r="B21" s="48"/>
      <c r="C21" s="48"/>
      <c r="D21" s="48"/>
    </row>
    <row r="22" spans="2:4" ht="12.75">
      <c r="B22" s="48"/>
      <c r="C22" s="48"/>
      <c r="D22" s="48"/>
    </row>
    <row r="23" spans="2:4" ht="12.75">
      <c r="B23" s="48"/>
      <c r="C23" s="48"/>
      <c r="D23" s="48"/>
    </row>
    <row r="24" spans="2:4" ht="12.75">
      <c r="B24" s="48"/>
      <c r="C24" s="48"/>
      <c r="D24" s="48"/>
    </row>
    <row r="25" spans="2:4" ht="12.75">
      <c r="B25" s="48"/>
      <c r="C25" s="48"/>
      <c r="D25" s="48"/>
    </row>
    <row r="26" spans="2:4" ht="12.75">
      <c r="B26" s="48"/>
      <c r="C26" s="48"/>
      <c r="D26" s="48"/>
    </row>
    <row r="27" spans="2:4" ht="12.75">
      <c r="B27" s="48"/>
      <c r="C27" s="48"/>
      <c r="D27" s="48"/>
    </row>
    <row r="28" spans="2:4" ht="12.75">
      <c r="B28" s="48"/>
      <c r="C28" s="48"/>
      <c r="D28" s="48"/>
    </row>
    <row r="29" spans="2:4" ht="12.75">
      <c r="B29" s="48"/>
      <c r="C29" s="48"/>
      <c r="D29" s="48"/>
    </row>
    <row r="30" spans="2:4" ht="12.75">
      <c r="B30" s="48"/>
      <c r="C30" s="48"/>
      <c r="D30" s="48"/>
    </row>
    <row r="31" spans="2:4" ht="12.75">
      <c r="B31" s="48"/>
      <c r="C31" s="48"/>
      <c r="D31" s="48"/>
    </row>
    <row r="32" spans="2:4" ht="12.75">
      <c r="B32" s="48"/>
      <c r="C32" s="48"/>
      <c r="D32" s="48"/>
    </row>
    <row r="33" spans="2:4" ht="12.75">
      <c r="B33" s="48"/>
      <c r="C33" s="48"/>
      <c r="D33" s="48"/>
    </row>
    <row r="34" spans="2:4" ht="12.75">
      <c r="B34" s="48"/>
      <c r="C34" s="48"/>
      <c r="D34" s="48"/>
    </row>
    <row r="35" spans="2:4" ht="12.75">
      <c r="B35" s="48"/>
      <c r="C35" s="48"/>
      <c r="D35" s="48"/>
    </row>
  </sheetData>
  <mergeCells count="2">
    <mergeCell ref="A2:E2"/>
    <mergeCell ref="A3:E3"/>
  </mergeCells>
  <printOptions/>
  <pageMargins left="0.75" right="0.75" top="1" bottom="1" header="0.5" footer="0.5"/>
  <pageSetup orientation="portrait" paperSize="9"/>
  <legacyDrawing r:id="rId23"/>
  <oleObjects>
    <oleObject progId="Equation.3" shapeId="1478182" r:id="rId1"/>
    <oleObject progId="Equation.3" shapeId="1478183" r:id="rId2"/>
    <oleObject progId="Equation.3" shapeId="1478184" r:id="rId3"/>
    <oleObject progId="Equation.3" shapeId="1478185" r:id="rId4"/>
    <oleObject progId="Equation.3" shapeId="625694" r:id="rId5"/>
    <oleObject progId="Equation.3" shapeId="625695" r:id="rId6"/>
    <oleObject progId="Equation.3" shapeId="625696" r:id="rId7"/>
    <oleObject progId="Equation.3" shapeId="625697" r:id="rId8"/>
    <oleObject progId="Equation.3" shapeId="344642" r:id="rId9"/>
    <oleObject progId="Equation.3" shapeId="344643" r:id="rId10"/>
    <oleObject progId="Equation.3" shapeId="344644" r:id="rId11"/>
    <oleObject progId="Equation.3" shapeId="531265" r:id="rId12"/>
    <oleObject progId="Equation.3" shapeId="531266" r:id="rId13"/>
    <oleObject progId="Equation.3" shapeId="531267" r:id="rId14"/>
    <oleObject progId="Equation.3" shapeId="531268" r:id="rId15"/>
    <oleObject progId="Equation.3" shapeId="1311957" r:id="rId16"/>
    <oleObject progId="Equation.3" shapeId="1311958" r:id="rId17"/>
    <oleObject progId="Equation.3" shapeId="1311959" r:id="rId18"/>
    <oleObject progId="Equation.3" shapeId="295677" r:id="rId19"/>
    <oleObject progId="Equation.3" shapeId="295678" r:id="rId20"/>
    <oleObject progId="Equation.3" shapeId="295679" r:id="rId21"/>
    <oleObject progId="Equation.3" shapeId="295680" r:id="rId2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2009-03-17T10:30:39Z</cp:lastPrinted>
  <dcterms:created xsi:type="dcterms:W3CDTF">2008-02-07T07:30:27Z</dcterms:created>
  <dcterms:modified xsi:type="dcterms:W3CDTF">2009-12-03T08:02:36Z</dcterms:modified>
  <cp:category/>
  <cp:version/>
  <cp:contentType/>
  <cp:contentStatus/>
</cp:coreProperties>
</file>